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8大学院医歯薬\総務課\06.人事系\【労務関係】\【雑】\ホームページ\勤務時間管理\"/>
    </mc:Choice>
  </mc:AlternateContent>
  <xr:revisionPtr revIDLastSave="0" documentId="13_ncr:1_{0F923328-64F5-41E4-BD29-9EC0FF53A580}" xr6:coauthVersionLast="36" xr6:coauthVersionMax="36" xr10:uidLastSave="{00000000-0000-0000-0000-000000000000}"/>
  <bookViews>
    <workbookView xWindow="0" yWindow="0" windowWidth="14355" windowHeight="7860" tabRatio="595" activeTab="2" xr2:uid="{1759A70C-64D3-4AE1-981C-2D7595B46E97}"/>
  </bookViews>
  <sheets>
    <sheet name="記入例" sheetId="1" r:id="rId1"/>
    <sheet name="勤務態様例" sheetId="22" state="hidden" r:id="rId2"/>
    <sheet name="4月" sheetId="9" r:id="rId3"/>
    <sheet name="5月" sheetId="37" r:id="rId4"/>
    <sheet name="6月" sheetId="38" r:id="rId5"/>
    <sheet name="7月" sheetId="39" r:id="rId6"/>
    <sheet name="8月" sheetId="40" r:id="rId7"/>
    <sheet name="9月" sheetId="41" r:id="rId8"/>
    <sheet name="10月" sheetId="42" r:id="rId9"/>
    <sheet name="11月" sheetId="43" r:id="rId10"/>
    <sheet name="12月" sheetId="44" r:id="rId11"/>
    <sheet name="1月" sheetId="45" r:id="rId12"/>
    <sheet name="2月" sheetId="46" r:id="rId13"/>
    <sheet name="3月" sheetId="47" r:id="rId14"/>
  </sheets>
  <definedNames>
    <definedName name="_xlnm.Print_Area" localSheetId="8">'10月'!$A$1:$Y$38</definedName>
    <definedName name="_xlnm.Print_Area" localSheetId="9">'11月'!$A$1:$Y$38</definedName>
    <definedName name="_xlnm.Print_Area" localSheetId="10">'12月'!$A$1:$Y$38</definedName>
    <definedName name="_xlnm.Print_Area" localSheetId="11">'1月'!$A$1:$Y$38</definedName>
    <definedName name="_xlnm.Print_Area" localSheetId="12">'2月'!$A$1:$Y$38</definedName>
    <definedName name="_xlnm.Print_Area" localSheetId="13">'3月'!$A$1:$Y$38</definedName>
    <definedName name="_xlnm.Print_Area" localSheetId="2">'4月'!$A$1:$Y$38</definedName>
    <definedName name="_xlnm.Print_Area" localSheetId="3">'5月'!$A$1:$Y$38</definedName>
    <definedName name="_xlnm.Print_Area" localSheetId="4">'6月'!$A$1:$Y$38</definedName>
    <definedName name="_xlnm.Print_Area" localSheetId="5">'7月'!$A$1:$Y$38</definedName>
    <definedName name="_xlnm.Print_Area" localSheetId="6">'8月'!$A$1:$Y$38</definedName>
    <definedName name="_xlnm.Print_Area" localSheetId="7">'9月'!$A$1:$Y$38</definedName>
    <definedName name="_xlnm.Print_Area" localSheetId="0">記入例!$A$1:$Y$38</definedName>
    <definedName name="_xlnm.Print_Area" localSheetId="1">勤務態様例!$A$1:$BU$91</definedName>
  </definedNames>
  <calcPr calcId="191029"/>
</workbook>
</file>

<file path=xl/calcChain.xml><?xml version="1.0" encoding="utf-8"?>
<calcChain xmlns="http://schemas.openxmlformats.org/spreadsheetml/2006/main">
  <c r="I6" i="9" l="1"/>
  <c r="P6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A34" i="47" l="1"/>
  <c r="A34" i="45"/>
  <c r="A34" i="44"/>
  <c r="A35" i="43"/>
  <c r="A34" i="43"/>
  <c r="A34" i="42"/>
  <c r="A34" i="41"/>
  <c r="A35" i="41"/>
  <c r="A35" i="40"/>
  <c r="A34" i="40"/>
  <c r="A36" i="40"/>
  <c r="A36" i="39"/>
  <c r="A36" i="37"/>
  <c r="A36" i="38"/>
  <c r="A36" i="45"/>
  <c r="A36" i="46"/>
  <c r="A36" i="47"/>
  <c r="A35" i="47"/>
  <c r="A35" i="46"/>
  <c r="B35" i="46" s="1"/>
  <c r="A34" i="46"/>
  <c r="A35" i="45"/>
  <c r="A35" i="44"/>
  <c r="A35" i="42"/>
  <c r="A35" i="39"/>
  <c r="A35" i="38"/>
  <c r="A35" i="37"/>
  <c r="A36" i="9"/>
  <c r="B36" i="9" s="1"/>
  <c r="A35" i="9"/>
  <c r="A36" i="41"/>
  <c r="A36" i="42"/>
  <c r="A36" i="43"/>
  <c r="A36" i="44"/>
  <c r="W36" i="44" l="1"/>
  <c r="P36" i="44"/>
  <c r="I36" i="44"/>
  <c r="X36" i="44" s="1"/>
  <c r="B36" i="44"/>
  <c r="W36" i="45"/>
  <c r="P36" i="45"/>
  <c r="I36" i="45"/>
  <c r="X36" i="45" s="1"/>
  <c r="B36" i="45"/>
  <c r="W36" i="47"/>
  <c r="P36" i="47"/>
  <c r="I36" i="47"/>
  <c r="X36" i="47" s="1"/>
  <c r="B36" i="47"/>
  <c r="W35" i="46"/>
  <c r="P35" i="46"/>
  <c r="I35" i="46"/>
  <c r="X35" i="46" s="1"/>
  <c r="W36" i="42"/>
  <c r="P36" i="42"/>
  <c r="I36" i="42"/>
  <c r="X36" i="42" s="1"/>
  <c r="B36" i="42"/>
  <c r="W36" i="39"/>
  <c r="P36" i="39"/>
  <c r="I36" i="39"/>
  <c r="X36" i="39" s="1"/>
  <c r="B36" i="39"/>
  <c r="W36" i="37"/>
  <c r="P36" i="37"/>
  <c r="I36" i="37"/>
  <c r="X36" i="37" s="1"/>
  <c r="B36" i="37"/>
  <c r="W35" i="47"/>
  <c r="P35" i="47"/>
  <c r="I35" i="47"/>
  <c r="X35" i="47" s="1"/>
  <c r="W34" i="47"/>
  <c r="P34" i="47"/>
  <c r="I34" i="47"/>
  <c r="X34" i="47" s="1"/>
  <c r="W33" i="47"/>
  <c r="P33" i="47"/>
  <c r="I33" i="47"/>
  <c r="X33" i="47" s="1"/>
  <c r="W32" i="47"/>
  <c r="P32" i="47"/>
  <c r="I32" i="47"/>
  <c r="X32" i="47" s="1"/>
  <c r="W31" i="47"/>
  <c r="P31" i="47"/>
  <c r="I31" i="47"/>
  <c r="X31" i="47" s="1"/>
  <c r="W30" i="47"/>
  <c r="P30" i="47"/>
  <c r="I30" i="47"/>
  <c r="X30" i="47" s="1"/>
  <c r="W29" i="47"/>
  <c r="P29" i="47"/>
  <c r="I29" i="47"/>
  <c r="X29" i="47" s="1"/>
  <c r="X28" i="47"/>
  <c r="W28" i="47"/>
  <c r="P28" i="47"/>
  <c r="I28" i="47"/>
  <c r="W27" i="47"/>
  <c r="P27" i="47"/>
  <c r="I27" i="47"/>
  <c r="X27" i="47" s="1"/>
  <c r="W26" i="47"/>
  <c r="P26" i="47"/>
  <c r="I26" i="47"/>
  <c r="X26" i="47" s="1"/>
  <c r="W25" i="47"/>
  <c r="P25" i="47"/>
  <c r="I25" i="47"/>
  <c r="X25" i="47" s="1"/>
  <c r="W24" i="47"/>
  <c r="P24" i="47"/>
  <c r="I24" i="47"/>
  <c r="X24" i="47" s="1"/>
  <c r="W23" i="47"/>
  <c r="P23" i="47"/>
  <c r="I23" i="47"/>
  <c r="X23" i="47" s="1"/>
  <c r="W22" i="47"/>
  <c r="P22" i="47"/>
  <c r="I22" i="47"/>
  <c r="X22" i="47" s="1"/>
  <c r="W21" i="47"/>
  <c r="P21" i="47"/>
  <c r="I21" i="47"/>
  <c r="X21" i="47" s="1"/>
  <c r="X20" i="47"/>
  <c r="W20" i="47"/>
  <c r="P20" i="47"/>
  <c r="I20" i="47"/>
  <c r="W19" i="47"/>
  <c r="P19" i="47"/>
  <c r="I19" i="47"/>
  <c r="X19" i="47" s="1"/>
  <c r="W18" i="47"/>
  <c r="P18" i="47"/>
  <c r="I18" i="47"/>
  <c r="X18" i="47" s="1"/>
  <c r="W17" i="47"/>
  <c r="P17" i="47"/>
  <c r="I17" i="47"/>
  <c r="X17" i="47" s="1"/>
  <c r="W16" i="47"/>
  <c r="P16" i="47"/>
  <c r="I16" i="47"/>
  <c r="X16" i="47" s="1"/>
  <c r="W15" i="47"/>
  <c r="P15" i="47"/>
  <c r="I15" i="47"/>
  <c r="X15" i="47" s="1"/>
  <c r="W14" i="47"/>
  <c r="P14" i="47"/>
  <c r="I14" i="47"/>
  <c r="X14" i="47" s="1"/>
  <c r="W13" i="47"/>
  <c r="P13" i="47"/>
  <c r="I13" i="47"/>
  <c r="X13" i="47" s="1"/>
  <c r="X12" i="47"/>
  <c r="W12" i="47"/>
  <c r="P12" i="47"/>
  <c r="I12" i="47"/>
  <c r="W11" i="47"/>
  <c r="P11" i="47"/>
  <c r="I11" i="47"/>
  <c r="X11" i="47" s="1"/>
  <c r="W10" i="47"/>
  <c r="P10" i="47"/>
  <c r="I10" i="47"/>
  <c r="X10" i="47" s="1"/>
  <c r="W9" i="47"/>
  <c r="P9" i="47"/>
  <c r="I9" i="47"/>
  <c r="X9" i="47" s="1"/>
  <c r="W8" i="47"/>
  <c r="P8" i="47"/>
  <c r="I8" i="47"/>
  <c r="X8" i="47" s="1"/>
  <c r="W7" i="47"/>
  <c r="P7" i="47"/>
  <c r="I7" i="47"/>
  <c r="X7" i="47" s="1"/>
  <c r="A7" i="47"/>
  <c r="A8" i="47" s="1"/>
  <c r="X6" i="47"/>
  <c r="W6" i="47"/>
  <c r="P6" i="47"/>
  <c r="I6" i="47"/>
  <c r="B6" i="47"/>
  <c r="Y1" i="47"/>
  <c r="W36" i="46"/>
  <c r="P36" i="46"/>
  <c r="I36" i="46"/>
  <c r="X36" i="46" s="1"/>
  <c r="W34" i="46"/>
  <c r="P34" i="46"/>
  <c r="I34" i="46"/>
  <c r="X34" i="46" s="1"/>
  <c r="W33" i="46"/>
  <c r="P33" i="46"/>
  <c r="I33" i="46"/>
  <c r="X33" i="46" s="1"/>
  <c r="X32" i="46"/>
  <c r="W32" i="46"/>
  <c r="P32" i="46"/>
  <c r="I32" i="46"/>
  <c r="W31" i="46"/>
  <c r="P31" i="46"/>
  <c r="I31" i="46"/>
  <c r="X31" i="46" s="1"/>
  <c r="W30" i="46"/>
  <c r="P30" i="46"/>
  <c r="I30" i="46"/>
  <c r="X30" i="46" s="1"/>
  <c r="W29" i="46"/>
  <c r="P29" i="46"/>
  <c r="I29" i="46"/>
  <c r="X29" i="46" s="1"/>
  <c r="W28" i="46"/>
  <c r="P28" i="46"/>
  <c r="I28" i="46"/>
  <c r="X28" i="46" s="1"/>
  <c r="W27" i="46"/>
  <c r="P27" i="46"/>
  <c r="I27" i="46"/>
  <c r="X27" i="46" s="1"/>
  <c r="W26" i="46"/>
  <c r="P26" i="46"/>
  <c r="I26" i="46"/>
  <c r="X26" i="46" s="1"/>
  <c r="W25" i="46"/>
  <c r="P25" i="46"/>
  <c r="I25" i="46"/>
  <c r="X25" i="46" s="1"/>
  <c r="X24" i="46"/>
  <c r="W24" i="46"/>
  <c r="P24" i="46"/>
  <c r="I24" i="46"/>
  <c r="W23" i="46"/>
  <c r="P23" i="46"/>
  <c r="I23" i="46"/>
  <c r="X23" i="46" s="1"/>
  <c r="W22" i="46"/>
  <c r="P22" i="46"/>
  <c r="I22" i="46"/>
  <c r="X22" i="46" s="1"/>
  <c r="W21" i="46"/>
  <c r="P21" i="46"/>
  <c r="I21" i="46"/>
  <c r="X21" i="46" s="1"/>
  <c r="W20" i="46"/>
  <c r="P20" i="46"/>
  <c r="I20" i="46"/>
  <c r="X20" i="46" s="1"/>
  <c r="W19" i="46"/>
  <c r="P19" i="46"/>
  <c r="I19" i="46"/>
  <c r="X19" i="46" s="1"/>
  <c r="W18" i="46"/>
  <c r="P18" i="46"/>
  <c r="I18" i="46"/>
  <c r="X18" i="46" s="1"/>
  <c r="W17" i="46"/>
  <c r="P17" i="46"/>
  <c r="I17" i="46"/>
  <c r="X17" i="46" s="1"/>
  <c r="X16" i="46"/>
  <c r="W16" i="46"/>
  <c r="P16" i="46"/>
  <c r="I16" i="46"/>
  <c r="W15" i="46"/>
  <c r="P15" i="46"/>
  <c r="I15" i="46"/>
  <c r="X15" i="46" s="1"/>
  <c r="W14" i="46"/>
  <c r="P14" i="46"/>
  <c r="I14" i="46"/>
  <c r="X14" i="46" s="1"/>
  <c r="W13" i="46"/>
  <c r="P13" i="46"/>
  <c r="I13" i="46"/>
  <c r="X13" i="46" s="1"/>
  <c r="W12" i="46"/>
  <c r="P12" i="46"/>
  <c r="I12" i="46"/>
  <c r="X12" i="46" s="1"/>
  <c r="W11" i="46"/>
  <c r="P11" i="46"/>
  <c r="I11" i="46"/>
  <c r="X11" i="46" s="1"/>
  <c r="W10" i="46"/>
  <c r="P10" i="46"/>
  <c r="I10" i="46"/>
  <c r="X10" i="46" s="1"/>
  <c r="W9" i="46"/>
  <c r="P9" i="46"/>
  <c r="I9" i="46"/>
  <c r="X9" i="46" s="1"/>
  <c r="X8" i="46"/>
  <c r="W8" i="46"/>
  <c r="P8" i="46"/>
  <c r="I8" i="46"/>
  <c r="W7" i="46"/>
  <c r="P7" i="46"/>
  <c r="I7" i="46"/>
  <c r="X7" i="46" s="1"/>
  <c r="A7" i="46"/>
  <c r="A8" i="46" s="1"/>
  <c r="X6" i="46"/>
  <c r="W6" i="46"/>
  <c r="P6" i="46"/>
  <c r="I6" i="46"/>
  <c r="B6" i="46"/>
  <c r="Y1" i="46"/>
  <c r="W35" i="45"/>
  <c r="P35" i="45"/>
  <c r="I35" i="45"/>
  <c r="X35" i="45" s="1"/>
  <c r="W34" i="45"/>
  <c r="P34" i="45"/>
  <c r="I34" i="45"/>
  <c r="X34" i="45" s="1"/>
  <c r="W33" i="45"/>
  <c r="P33" i="45"/>
  <c r="I33" i="45"/>
  <c r="X33" i="45" s="1"/>
  <c r="W32" i="45"/>
  <c r="P32" i="45"/>
  <c r="I32" i="45"/>
  <c r="X32" i="45" s="1"/>
  <c r="W31" i="45"/>
  <c r="P31" i="45"/>
  <c r="I31" i="45"/>
  <c r="X31" i="45" s="1"/>
  <c r="W30" i="45"/>
  <c r="P30" i="45"/>
  <c r="I30" i="45"/>
  <c r="X30" i="45" s="1"/>
  <c r="W29" i="45"/>
  <c r="P29" i="45"/>
  <c r="I29" i="45"/>
  <c r="X29" i="45" s="1"/>
  <c r="X28" i="45"/>
  <c r="W28" i="45"/>
  <c r="P28" i="45"/>
  <c r="I28" i="45"/>
  <c r="W27" i="45"/>
  <c r="P27" i="45"/>
  <c r="I27" i="45"/>
  <c r="X27" i="45" s="1"/>
  <c r="W26" i="45"/>
  <c r="P26" i="45"/>
  <c r="I26" i="45"/>
  <c r="X26" i="45" s="1"/>
  <c r="W25" i="45"/>
  <c r="P25" i="45"/>
  <c r="I25" i="45"/>
  <c r="X25" i="45" s="1"/>
  <c r="W24" i="45"/>
  <c r="P24" i="45"/>
  <c r="I24" i="45"/>
  <c r="X24" i="45" s="1"/>
  <c r="W23" i="45"/>
  <c r="P23" i="45"/>
  <c r="I23" i="45"/>
  <c r="X23" i="45" s="1"/>
  <c r="W22" i="45"/>
  <c r="P22" i="45"/>
  <c r="I22" i="45"/>
  <c r="X22" i="45" s="1"/>
  <c r="W21" i="45"/>
  <c r="P21" i="45"/>
  <c r="I21" i="45"/>
  <c r="X21" i="45" s="1"/>
  <c r="X20" i="45"/>
  <c r="W20" i="45"/>
  <c r="P20" i="45"/>
  <c r="I20" i="45"/>
  <c r="W19" i="45"/>
  <c r="P19" i="45"/>
  <c r="I19" i="45"/>
  <c r="X19" i="45" s="1"/>
  <c r="W18" i="45"/>
  <c r="P18" i="45"/>
  <c r="I18" i="45"/>
  <c r="X18" i="45" s="1"/>
  <c r="W17" i="45"/>
  <c r="P17" i="45"/>
  <c r="I17" i="45"/>
  <c r="X17" i="45" s="1"/>
  <c r="W16" i="45"/>
  <c r="P16" i="45"/>
  <c r="I16" i="45"/>
  <c r="X16" i="45" s="1"/>
  <c r="W15" i="45"/>
  <c r="P15" i="45"/>
  <c r="I15" i="45"/>
  <c r="X15" i="45" s="1"/>
  <c r="W14" i="45"/>
  <c r="P14" i="45"/>
  <c r="I14" i="45"/>
  <c r="X14" i="45" s="1"/>
  <c r="W13" i="45"/>
  <c r="P13" i="45"/>
  <c r="I13" i="45"/>
  <c r="X13" i="45" s="1"/>
  <c r="X12" i="45"/>
  <c r="W12" i="45"/>
  <c r="P12" i="45"/>
  <c r="I12" i="45"/>
  <c r="W11" i="45"/>
  <c r="P11" i="45"/>
  <c r="I11" i="45"/>
  <c r="X11" i="45" s="1"/>
  <c r="W10" i="45"/>
  <c r="P10" i="45"/>
  <c r="I10" i="45"/>
  <c r="X10" i="45" s="1"/>
  <c r="W9" i="45"/>
  <c r="P9" i="45"/>
  <c r="I9" i="45"/>
  <c r="X9" i="45" s="1"/>
  <c r="W8" i="45"/>
  <c r="P8" i="45"/>
  <c r="I8" i="45"/>
  <c r="X8" i="45" s="1"/>
  <c r="W7" i="45"/>
  <c r="P7" i="45"/>
  <c r="I7" i="45"/>
  <c r="A7" i="45"/>
  <c r="A8" i="45" s="1"/>
  <c r="X6" i="45"/>
  <c r="W6" i="45"/>
  <c r="P6" i="45"/>
  <c r="I6" i="45"/>
  <c r="B6" i="45"/>
  <c r="Y1" i="45"/>
  <c r="W35" i="44"/>
  <c r="P35" i="44"/>
  <c r="I35" i="44"/>
  <c r="X35" i="44" s="1"/>
  <c r="W34" i="44"/>
  <c r="P34" i="44"/>
  <c r="I34" i="44"/>
  <c r="X34" i="44" s="1"/>
  <c r="W33" i="44"/>
  <c r="P33" i="44"/>
  <c r="I33" i="44"/>
  <c r="X33" i="44" s="1"/>
  <c r="X32" i="44"/>
  <c r="W32" i="44"/>
  <c r="P32" i="44"/>
  <c r="I32" i="44"/>
  <c r="W31" i="44"/>
  <c r="P31" i="44"/>
  <c r="I31" i="44"/>
  <c r="X31" i="44" s="1"/>
  <c r="W30" i="44"/>
  <c r="P30" i="44"/>
  <c r="I30" i="44"/>
  <c r="X30" i="44" s="1"/>
  <c r="W29" i="44"/>
  <c r="P29" i="44"/>
  <c r="I29" i="44"/>
  <c r="X29" i="44" s="1"/>
  <c r="W28" i="44"/>
  <c r="P28" i="44"/>
  <c r="I28" i="44"/>
  <c r="X28" i="44" s="1"/>
  <c r="W27" i="44"/>
  <c r="P27" i="44"/>
  <c r="I27" i="44"/>
  <c r="X27" i="44" s="1"/>
  <c r="W26" i="44"/>
  <c r="P26" i="44"/>
  <c r="I26" i="44"/>
  <c r="X26" i="44" s="1"/>
  <c r="W25" i="44"/>
  <c r="P25" i="44"/>
  <c r="I25" i="44"/>
  <c r="X25" i="44" s="1"/>
  <c r="X24" i="44"/>
  <c r="W24" i="44"/>
  <c r="P24" i="44"/>
  <c r="I24" i="44"/>
  <c r="W23" i="44"/>
  <c r="P23" i="44"/>
  <c r="I23" i="44"/>
  <c r="X23" i="44" s="1"/>
  <c r="W22" i="44"/>
  <c r="P22" i="44"/>
  <c r="I22" i="44"/>
  <c r="X22" i="44" s="1"/>
  <c r="W21" i="44"/>
  <c r="P21" i="44"/>
  <c r="I21" i="44"/>
  <c r="X21" i="44" s="1"/>
  <c r="W20" i="44"/>
  <c r="P20" i="44"/>
  <c r="I20" i="44"/>
  <c r="X20" i="44" s="1"/>
  <c r="W19" i="44"/>
  <c r="P19" i="44"/>
  <c r="I19" i="44"/>
  <c r="X19" i="44" s="1"/>
  <c r="W18" i="44"/>
  <c r="P18" i="44"/>
  <c r="I18" i="44"/>
  <c r="X18" i="44" s="1"/>
  <c r="W17" i="44"/>
  <c r="P17" i="44"/>
  <c r="I17" i="44"/>
  <c r="X17" i="44" s="1"/>
  <c r="X16" i="44"/>
  <c r="W16" i="44"/>
  <c r="P16" i="44"/>
  <c r="I16" i="44"/>
  <c r="W15" i="44"/>
  <c r="P15" i="44"/>
  <c r="I15" i="44"/>
  <c r="X15" i="44" s="1"/>
  <c r="W14" i="44"/>
  <c r="P14" i="44"/>
  <c r="I14" i="44"/>
  <c r="X14" i="44" s="1"/>
  <c r="W13" i="44"/>
  <c r="P13" i="44"/>
  <c r="I13" i="44"/>
  <c r="X13" i="44" s="1"/>
  <c r="W12" i="44"/>
  <c r="P12" i="44"/>
  <c r="I12" i="44"/>
  <c r="X12" i="44" s="1"/>
  <c r="W11" i="44"/>
  <c r="P11" i="44"/>
  <c r="I11" i="44"/>
  <c r="X11" i="44" s="1"/>
  <c r="W10" i="44"/>
  <c r="P10" i="44"/>
  <c r="I10" i="44"/>
  <c r="X10" i="44" s="1"/>
  <c r="W9" i="44"/>
  <c r="P9" i="44"/>
  <c r="I9" i="44"/>
  <c r="X9" i="44" s="1"/>
  <c r="X8" i="44"/>
  <c r="W8" i="44"/>
  <c r="P8" i="44"/>
  <c r="I8" i="44"/>
  <c r="W7" i="44"/>
  <c r="P7" i="44"/>
  <c r="I7" i="44"/>
  <c r="X7" i="44" s="1"/>
  <c r="A7" i="44"/>
  <c r="A8" i="44" s="1"/>
  <c r="X6" i="44"/>
  <c r="W6" i="44"/>
  <c r="P6" i="44"/>
  <c r="I6" i="44"/>
  <c r="B6" i="44"/>
  <c r="Y1" i="44"/>
  <c r="W36" i="43"/>
  <c r="P36" i="43"/>
  <c r="I36" i="43"/>
  <c r="X36" i="43" s="1"/>
  <c r="W35" i="43"/>
  <c r="P35" i="43"/>
  <c r="I35" i="43"/>
  <c r="X35" i="43" s="1"/>
  <c r="X34" i="43"/>
  <c r="W34" i="43"/>
  <c r="P34" i="43"/>
  <c r="I34" i="43"/>
  <c r="W33" i="43"/>
  <c r="P33" i="43"/>
  <c r="I33" i="43"/>
  <c r="X33" i="43" s="1"/>
  <c r="W32" i="43"/>
  <c r="P32" i="43"/>
  <c r="I32" i="43"/>
  <c r="X32" i="43" s="1"/>
  <c r="W31" i="43"/>
  <c r="P31" i="43"/>
  <c r="I31" i="43"/>
  <c r="X31" i="43" s="1"/>
  <c r="W30" i="43"/>
  <c r="P30" i="43"/>
  <c r="I30" i="43"/>
  <c r="X30" i="43" s="1"/>
  <c r="W29" i="43"/>
  <c r="P29" i="43"/>
  <c r="I29" i="43"/>
  <c r="X29" i="43" s="1"/>
  <c r="W28" i="43"/>
  <c r="P28" i="43"/>
  <c r="I28" i="43"/>
  <c r="X28" i="43" s="1"/>
  <c r="W27" i="43"/>
  <c r="P27" i="43"/>
  <c r="I27" i="43"/>
  <c r="X27" i="43" s="1"/>
  <c r="X26" i="43"/>
  <c r="W26" i="43"/>
  <c r="P26" i="43"/>
  <c r="I26" i="43"/>
  <c r="W25" i="43"/>
  <c r="P25" i="43"/>
  <c r="I25" i="43"/>
  <c r="X25" i="43" s="1"/>
  <c r="W24" i="43"/>
  <c r="P24" i="43"/>
  <c r="I24" i="43"/>
  <c r="X24" i="43" s="1"/>
  <c r="W23" i="43"/>
  <c r="P23" i="43"/>
  <c r="I23" i="43"/>
  <c r="X23" i="43" s="1"/>
  <c r="W22" i="43"/>
  <c r="P22" i="43"/>
  <c r="I22" i="43"/>
  <c r="X22" i="43" s="1"/>
  <c r="W21" i="43"/>
  <c r="P21" i="43"/>
  <c r="I21" i="43"/>
  <c r="X21" i="43" s="1"/>
  <c r="W20" i="43"/>
  <c r="P20" i="43"/>
  <c r="I20" i="43"/>
  <c r="X20" i="43" s="1"/>
  <c r="W19" i="43"/>
  <c r="P19" i="43"/>
  <c r="I19" i="43"/>
  <c r="X19" i="43" s="1"/>
  <c r="X18" i="43"/>
  <c r="W18" i="43"/>
  <c r="P18" i="43"/>
  <c r="I18" i="43"/>
  <c r="W17" i="43"/>
  <c r="P17" i="43"/>
  <c r="I17" i="43"/>
  <c r="X17" i="43" s="1"/>
  <c r="W16" i="43"/>
  <c r="P16" i="43"/>
  <c r="I16" i="43"/>
  <c r="X16" i="43" s="1"/>
  <c r="W15" i="43"/>
  <c r="P15" i="43"/>
  <c r="I15" i="43"/>
  <c r="X15" i="43" s="1"/>
  <c r="W14" i="43"/>
  <c r="P14" i="43"/>
  <c r="I14" i="43"/>
  <c r="X14" i="43" s="1"/>
  <c r="W13" i="43"/>
  <c r="P13" i="43"/>
  <c r="I13" i="43"/>
  <c r="X13" i="43" s="1"/>
  <c r="W12" i="43"/>
  <c r="P12" i="43"/>
  <c r="I12" i="43"/>
  <c r="X12" i="43" s="1"/>
  <c r="W11" i="43"/>
  <c r="P11" i="43"/>
  <c r="I11" i="43"/>
  <c r="X11" i="43" s="1"/>
  <c r="X10" i="43"/>
  <c r="W10" i="43"/>
  <c r="P10" i="43"/>
  <c r="I10" i="43"/>
  <c r="W9" i="43"/>
  <c r="P9" i="43"/>
  <c r="I9" i="43"/>
  <c r="X9" i="43" s="1"/>
  <c r="W8" i="43"/>
  <c r="P8" i="43"/>
  <c r="I8" i="43"/>
  <c r="X8" i="43" s="1"/>
  <c r="W7" i="43"/>
  <c r="P7" i="43"/>
  <c r="I7" i="43"/>
  <c r="X7" i="43" s="1"/>
  <c r="A7" i="43"/>
  <c r="A8" i="43" s="1"/>
  <c r="X6" i="43"/>
  <c r="W6" i="43"/>
  <c r="P6" i="43"/>
  <c r="I6" i="43"/>
  <c r="B6" i="43"/>
  <c r="Y1" i="43"/>
  <c r="W35" i="42"/>
  <c r="P35" i="42"/>
  <c r="I35" i="42"/>
  <c r="X35" i="42" s="1"/>
  <c r="W34" i="42"/>
  <c r="P34" i="42"/>
  <c r="I34" i="42"/>
  <c r="X34" i="42" s="1"/>
  <c r="W33" i="42"/>
  <c r="P33" i="42"/>
  <c r="I33" i="42"/>
  <c r="X33" i="42" s="1"/>
  <c r="W32" i="42"/>
  <c r="P32" i="42"/>
  <c r="I32" i="42"/>
  <c r="X32" i="42" s="1"/>
  <c r="W31" i="42"/>
  <c r="P31" i="42"/>
  <c r="I31" i="42"/>
  <c r="X31" i="42" s="1"/>
  <c r="X30" i="42"/>
  <c r="W30" i="42"/>
  <c r="P30" i="42"/>
  <c r="I30" i="42"/>
  <c r="W29" i="42"/>
  <c r="P29" i="42"/>
  <c r="I29" i="42"/>
  <c r="X29" i="42" s="1"/>
  <c r="W28" i="42"/>
  <c r="P28" i="42"/>
  <c r="I28" i="42"/>
  <c r="X28" i="42" s="1"/>
  <c r="W27" i="42"/>
  <c r="P27" i="42"/>
  <c r="I27" i="42"/>
  <c r="X27" i="42" s="1"/>
  <c r="W26" i="42"/>
  <c r="P26" i="42"/>
  <c r="I26" i="42"/>
  <c r="X26" i="42" s="1"/>
  <c r="W25" i="42"/>
  <c r="P25" i="42"/>
  <c r="I25" i="42"/>
  <c r="X25" i="42" s="1"/>
  <c r="W24" i="42"/>
  <c r="P24" i="42"/>
  <c r="I24" i="42"/>
  <c r="X24" i="42" s="1"/>
  <c r="W23" i="42"/>
  <c r="P23" i="42"/>
  <c r="I23" i="42"/>
  <c r="X23" i="42" s="1"/>
  <c r="X22" i="42"/>
  <c r="W22" i="42"/>
  <c r="P22" i="42"/>
  <c r="I22" i="42"/>
  <c r="W21" i="42"/>
  <c r="P21" i="42"/>
  <c r="I21" i="42"/>
  <c r="X21" i="42" s="1"/>
  <c r="W20" i="42"/>
  <c r="P20" i="42"/>
  <c r="I20" i="42"/>
  <c r="X20" i="42" s="1"/>
  <c r="W19" i="42"/>
  <c r="P19" i="42"/>
  <c r="I19" i="42"/>
  <c r="X19" i="42" s="1"/>
  <c r="W18" i="42"/>
  <c r="P18" i="42"/>
  <c r="I18" i="42"/>
  <c r="X18" i="42" s="1"/>
  <c r="W17" i="42"/>
  <c r="P17" i="42"/>
  <c r="I17" i="42"/>
  <c r="X17" i="42" s="1"/>
  <c r="W16" i="42"/>
  <c r="P16" i="42"/>
  <c r="I16" i="42"/>
  <c r="X16" i="42" s="1"/>
  <c r="W15" i="42"/>
  <c r="P15" i="42"/>
  <c r="X15" i="42" s="1"/>
  <c r="I15" i="42"/>
  <c r="X14" i="42"/>
  <c r="W14" i="42"/>
  <c r="P14" i="42"/>
  <c r="I14" i="42"/>
  <c r="W13" i="42"/>
  <c r="P13" i="42"/>
  <c r="I13" i="42"/>
  <c r="X13" i="42" s="1"/>
  <c r="W12" i="42"/>
  <c r="P12" i="42"/>
  <c r="I12" i="42"/>
  <c r="X12" i="42" s="1"/>
  <c r="W11" i="42"/>
  <c r="P11" i="42"/>
  <c r="I11" i="42"/>
  <c r="X11" i="42" s="1"/>
  <c r="W10" i="42"/>
  <c r="P10" i="42"/>
  <c r="I10" i="42"/>
  <c r="X10" i="42" s="1"/>
  <c r="W9" i="42"/>
  <c r="P9" i="42"/>
  <c r="I9" i="42"/>
  <c r="X9" i="42" s="1"/>
  <c r="W8" i="42"/>
  <c r="P8" i="42"/>
  <c r="I8" i="42"/>
  <c r="X8" i="42" s="1"/>
  <c r="W7" i="42"/>
  <c r="P7" i="42"/>
  <c r="I7" i="42"/>
  <c r="X7" i="42" s="1"/>
  <c r="A7" i="42"/>
  <c r="A8" i="42" s="1"/>
  <c r="X6" i="42"/>
  <c r="W6" i="42"/>
  <c r="P6" i="42"/>
  <c r="I6" i="42"/>
  <c r="B6" i="42"/>
  <c r="Y1" i="42"/>
  <c r="W36" i="41"/>
  <c r="P36" i="41"/>
  <c r="I36" i="41"/>
  <c r="X36" i="41" s="1"/>
  <c r="W35" i="41"/>
  <c r="P35" i="41"/>
  <c r="I35" i="41"/>
  <c r="X35" i="41" s="1"/>
  <c r="W34" i="41"/>
  <c r="P34" i="41"/>
  <c r="I34" i="41"/>
  <c r="X34" i="41" s="1"/>
  <c r="W33" i="41"/>
  <c r="P33" i="41"/>
  <c r="I33" i="41"/>
  <c r="X33" i="41" s="1"/>
  <c r="W32" i="41"/>
  <c r="P32" i="41"/>
  <c r="I32" i="41"/>
  <c r="X32" i="41" s="1"/>
  <c r="W31" i="41"/>
  <c r="P31" i="41"/>
  <c r="I31" i="41"/>
  <c r="X31" i="41" s="1"/>
  <c r="W30" i="41"/>
  <c r="P30" i="41"/>
  <c r="I30" i="41"/>
  <c r="X30" i="41" s="1"/>
  <c r="W29" i="41"/>
  <c r="P29" i="41"/>
  <c r="I29" i="41"/>
  <c r="X29" i="41" s="1"/>
  <c r="X28" i="41"/>
  <c r="W28" i="41"/>
  <c r="P28" i="41"/>
  <c r="I28" i="41"/>
  <c r="W27" i="41"/>
  <c r="P27" i="41"/>
  <c r="I27" i="41"/>
  <c r="X27" i="41" s="1"/>
  <c r="W26" i="41"/>
  <c r="P26" i="41"/>
  <c r="I26" i="41"/>
  <c r="X26" i="41" s="1"/>
  <c r="W25" i="41"/>
  <c r="P25" i="41"/>
  <c r="I25" i="41"/>
  <c r="X25" i="41" s="1"/>
  <c r="W24" i="41"/>
  <c r="P24" i="41"/>
  <c r="I24" i="41"/>
  <c r="X24" i="41" s="1"/>
  <c r="W23" i="41"/>
  <c r="P23" i="41"/>
  <c r="I23" i="41"/>
  <c r="X23" i="41" s="1"/>
  <c r="W22" i="41"/>
  <c r="P22" i="41"/>
  <c r="I22" i="41"/>
  <c r="X22" i="41" s="1"/>
  <c r="W21" i="41"/>
  <c r="P21" i="41"/>
  <c r="I21" i="41"/>
  <c r="X21" i="41" s="1"/>
  <c r="X20" i="41"/>
  <c r="W20" i="41"/>
  <c r="P20" i="41"/>
  <c r="I20" i="41"/>
  <c r="W19" i="41"/>
  <c r="P19" i="41"/>
  <c r="I19" i="41"/>
  <c r="X19" i="41" s="1"/>
  <c r="W18" i="41"/>
  <c r="P18" i="41"/>
  <c r="I18" i="41"/>
  <c r="X18" i="41" s="1"/>
  <c r="W17" i="41"/>
  <c r="P17" i="41"/>
  <c r="I17" i="41"/>
  <c r="X17" i="41" s="1"/>
  <c r="W16" i="41"/>
  <c r="P16" i="41"/>
  <c r="I16" i="41"/>
  <c r="X16" i="41" s="1"/>
  <c r="W15" i="41"/>
  <c r="P15" i="41"/>
  <c r="I15" i="41"/>
  <c r="X15" i="41" s="1"/>
  <c r="W14" i="41"/>
  <c r="P14" i="41"/>
  <c r="I14" i="41"/>
  <c r="X14" i="41" s="1"/>
  <c r="W13" i="41"/>
  <c r="P13" i="41"/>
  <c r="I13" i="41"/>
  <c r="X13" i="41" s="1"/>
  <c r="X12" i="41"/>
  <c r="W12" i="41"/>
  <c r="P12" i="41"/>
  <c r="I12" i="41"/>
  <c r="W11" i="41"/>
  <c r="P11" i="41"/>
  <c r="I11" i="41"/>
  <c r="X11" i="41" s="1"/>
  <c r="W10" i="41"/>
  <c r="P10" i="41"/>
  <c r="I10" i="41"/>
  <c r="X10" i="41" s="1"/>
  <c r="W9" i="41"/>
  <c r="P9" i="41"/>
  <c r="I9" i="41"/>
  <c r="X9" i="41" s="1"/>
  <c r="W8" i="41"/>
  <c r="P8" i="41"/>
  <c r="I8" i="41"/>
  <c r="X8" i="41" s="1"/>
  <c r="W7" i="41"/>
  <c r="P7" i="41"/>
  <c r="I7" i="41"/>
  <c r="X7" i="41" s="1"/>
  <c r="A7" i="41"/>
  <c r="A8" i="41" s="1"/>
  <c r="X6" i="41"/>
  <c r="W6" i="41"/>
  <c r="P6" i="41"/>
  <c r="I6" i="41"/>
  <c r="B6" i="41"/>
  <c r="Y1" i="41"/>
  <c r="W36" i="40"/>
  <c r="P36" i="40"/>
  <c r="I36" i="40"/>
  <c r="X36" i="40" s="1"/>
  <c r="W35" i="40"/>
  <c r="P35" i="40"/>
  <c r="I35" i="40"/>
  <c r="X35" i="40" s="1"/>
  <c r="W34" i="40"/>
  <c r="P34" i="40"/>
  <c r="I34" i="40"/>
  <c r="X34" i="40" s="1"/>
  <c r="W33" i="40"/>
  <c r="P33" i="40"/>
  <c r="I33" i="40"/>
  <c r="X33" i="40" s="1"/>
  <c r="W32" i="40"/>
  <c r="P32" i="40"/>
  <c r="I32" i="40"/>
  <c r="X32" i="40" s="1"/>
  <c r="W31" i="40"/>
  <c r="P31" i="40"/>
  <c r="I31" i="40"/>
  <c r="X31" i="40" s="1"/>
  <c r="X30" i="40"/>
  <c r="W30" i="40"/>
  <c r="P30" i="40"/>
  <c r="I30" i="40"/>
  <c r="W29" i="40"/>
  <c r="P29" i="40"/>
  <c r="I29" i="40"/>
  <c r="X29" i="40" s="1"/>
  <c r="W28" i="40"/>
  <c r="P28" i="40"/>
  <c r="I28" i="40"/>
  <c r="X28" i="40" s="1"/>
  <c r="W27" i="40"/>
  <c r="P27" i="40"/>
  <c r="I27" i="40"/>
  <c r="X27" i="40" s="1"/>
  <c r="W26" i="40"/>
  <c r="P26" i="40"/>
  <c r="I26" i="40"/>
  <c r="X26" i="40" s="1"/>
  <c r="W25" i="40"/>
  <c r="P25" i="40"/>
  <c r="I25" i="40"/>
  <c r="X25" i="40" s="1"/>
  <c r="W24" i="40"/>
  <c r="P24" i="40"/>
  <c r="I24" i="40"/>
  <c r="X24" i="40" s="1"/>
  <c r="W23" i="40"/>
  <c r="P23" i="40"/>
  <c r="I23" i="40"/>
  <c r="X23" i="40" s="1"/>
  <c r="X22" i="40"/>
  <c r="W22" i="40"/>
  <c r="P22" i="40"/>
  <c r="I22" i="40"/>
  <c r="W21" i="40"/>
  <c r="P21" i="40"/>
  <c r="I21" i="40"/>
  <c r="X21" i="40" s="1"/>
  <c r="W20" i="40"/>
  <c r="P20" i="40"/>
  <c r="I20" i="40"/>
  <c r="X20" i="40" s="1"/>
  <c r="W19" i="40"/>
  <c r="P19" i="40"/>
  <c r="I19" i="40"/>
  <c r="X19" i="40" s="1"/>
  <c r="W18" i="40"/>
  <c r="P18" i="40"/>
  <c r="I18" i="40"/>
  <c r="X18" i="40" s="1"/>
  <c r="W17" i="40"/>
  <c r="P17" i="40"/>
  <c r="I17" i="40"/>
  <c r="X17" i="40" s="1"/>
  <c r="W16" i="40"/>
  <c r="P16" i="40"/>
  <c r="I16" i="40"/>
  <c r="X16" i="40" s="1"/>
  <c r="W15" i="40"/>
  <c r="P15" i="40"/>
  <c r="I15" i="40"/>
  <c r="X15" i="40" s="1"/>
  <c r="X14" i="40"/>
  <c r="W14" i="40"/>
  <c r="P14" i="40"/>
  <c r="I14" i="40"/>
  <c r="W13" i="40"/>
  <c r="P13" i="40"/>
  <c r="I13" i="40"/>
  <c r="X13" i="40" s="1"/>
  <c r="W12" i="40"/>
  <c r="P12" i="40"/>
  <c r="I12" i="40"/>
  <c r="X12" i="40" s="1"/>
  <c r="W11" i="40"/>
  <c r="P11" i="40"/>
  <c r="I11" i="40"/>
  <c r="X11" i="40" s="1"/>
  <c r="W10" i="40"/>
  <c r="P10" i="40"/>
  <c r="I10" i="40"/>
  <c r="X10" i="40" s="1"/>
  <c r="W9" i="40"/>
  <c r="P9" i="40"/>
  <c r="I9" i="40"/>
  <c r="X9" i="40" s="1"/>
  <c r="W8" i="40"/>
  <c r="P8" i="40"/>
  <c r="I8" i="40"/>
  <c r="X8" i="40" s="1"/>
  <c r="W7" i="40"/>
  <c r="P7" i="40"/>
  <c r="I7" i="40"/>
  <c r="X7" i="40" s="1"/>
  <c r="A7" i="40"/>
  <c r="A8" i="40" s="1"/>
  <c r="X6" i="40"/>
  <c r="W6" i="40"/>
  <c r="P6" i="40"/>
  <c r="I6" i="40"/>
  <c r="B6" i="40"/>
  <c r="Y1" i="40"/>
  <c r="W35" i="39"/>
  <c r="P35" i="39"/>
  <c r="I35" i="39"/>
  <c r="X35" i="39" s="1"/>
  <c r="X34" i="39"/>
  <c r="W34" i="39"/>
  <c r="P34" i="39"/>
  <c r="I34" i="39"/>
  <c r="W33" i="39"/>
  <c r="P33" i="39"/>
  <c r="I33" i="39"/>
  <c r="X33" i="39" s="1"/>
  <c r="W32" i="39"/>
  <c r="P32" i="39"/>
  <c r="I32" i="39"/>
  <c r="X32" i="39" s="1"/>
  <c r="W31" i="39"/>
  <c r="P31" i="39"/>
  <c r="I31" i="39"/>
  <c r="X31" i="39" s="1"/>
  <c r="W30" i="39"/>
  <c r="P30" i="39"/>
  <c r="I30" i="39"/>
  <c r="X30" i="39" s="1"/>
  <c r="W29" i="39"/>
  <c r="P29" i="39"/>
  <c r="I29" i="39"/>
  <c r="X29" i="39" s="1"/>
  <c r="W28" i="39"/>
  <c r="P28" i="39"/>
  <c r="I28" i="39"/>
  <c r="X28" i="39" s="1"/>
  <c r="W27" i="39"/>
  <c r="P27" i="39"/>
  <c r="I27" i="39"/>
  <c r="X27" i="39" s="1"/>
  <c r="X26" i="39"/>
  <c r="W26" i="39"/>
  <c r="P26" i="39"/>
  <c r="I26" i="39"/>
  <c r="W25" i="39"/>
  <c r="P25" i="39"/>
  <c r="I25" i="39"/>
  <c r="X25" i="39" s="1"/>
  <c r="W24" i="39"/>
  <c r="P24" i="39"/>
  <c r="I24" i="39"/>
  <c r="X24" i="39" s="1"/>
  <c r="W23" i="39"/>
  <c r="P23" i="39"/>
  <c r="I23" i="39"/>
  <c r="X23" i="39" s="1"/>
  <c r="W22" i="39"/>
  <c r="P22" i="39"/>
  <c r="I22" i="39"/>
  <c r="X22" i="39" s="1"/>
  <c r="W21" i="39"/>
  <c r="P21" i="39"/>
  <c r="I21" i="39"/>
  <c r="X21" i="39" s="1"/>
  <c r="W20" i="39"/>
  <c r="P20" i="39"/>
  <c r="I20" i="39"/>
  <c r="X20" i="39" s="1"/>
  <c r="W19" i="39"/>
  <c r="P19" i="39"/>
  <c r="I19" i="39"/>
  <c r="X19" i="39" s="1"/>
  <c r="X18" i="39"/>
  <c r="W18" i="39"/>
  <c r="P18" i="39"/>
  <c r="I18" i="39"/>
  <c r="W17" i="39"/>
  <c r="P17" i="39"/>
  <c r="I17" i="39"/>
  <c r="X17" i="39" s="1"/>
  <c r="W16" i="39"/>
  <c r="P16" i="39"/>
  <c r="I16" i="39"/>
  <c r="X16" i="39" s="1"/>
  <c r="W15" i="39"/>
  <c r="P15" i="39"/>
  <c r="I15" i="39"/>
  <c r="X15" i="39" s="1"/>
  <c r="W14" i="39"/>
  <c r="P14" i="39"/>
  <c r="I14" i="39"/>
  <c r="X14" i="39" s="1"/>
  <c r="W13" i="39"/>
  <c r="P13" i="39"/>
  <c r="I13" i="39"/>
  <c r="X13" i="39" s="1"/>
  <c r="W12" i="39"/>
  <c r="P12" i="39"/>
  <c r="I12" i="39"/>
  <c r="X12" i="39" s="1"/>
  <c r="W11" i="39"/>
  <c r="P11" i="39"/>
  <c r="I11" i="39"/>
  <c r="X11" i="39" s="1"/>
  <c r="X10" i="39"/>
  <c r="W10" i="39"/>
  <c r="P10" i="39"/>
  <c r="I10" i="39"/>
  <c r="W9" i="39"/>
  <c r="P9" i="39"/>
  <c r="I9" i="39"/>
  <c r="X9" i="39" s="1"/>
  <c r="W8" i="39"/>
  <c r="P8" i="39"/>
  <c r="I8" i="39"/>
  <c r="X8" i="39" s="1"/>
  <c r="W7" i="39"/>
  <c r="P7" i="39"/>
  <c r="I7" i="39"/>
  <c r="X7" i="39" s="1"/>
  <c r="A7" i="39"/>
  <c r="A8" i="39" s="1"/>
  <c r="X6" i="39"/>
  <c r="W6" i="39"/>
  <c r="P6" i="39"/>
  <c r="I6" i="39"/>
  <c r="B6" i="39"/>
  <c r="Y1" i="39"/>
  <c r="W36" i="38"/>
  <c r="P36" i="38"/>
  <c r="I36" i="38"/>
  <c r="X36" i="38" s="1"/>
  <c r="W35" i="38"/>
  <c r="P35" i="38"/>
  <c r="I35" i="38"/>
  <c r="X35" i="38" s="1"/>
  <c r="W34" i="38"/>
  <c r="P34" i="38"/>
  <c r="I34" i="38"/>
  <c r="X34" i="38" s="1"/>
  <c r="W33" i="38"/>
  <c r="P33" i="38"/>
  <c r="I33" i="38"/>
  <c r="X33" i="38" s="1"/>
  <c r="W32" i="38"/>
  <c r="P32" i="38"/>
  <c r="I32" i="38"/>
  <c r="X32" i="38" s="1"/>
  <c r="W31" i="38"/>
  <c r="P31" i="38"/>
  <c r="I31" i="38"/>
  <c r="X31" i="38" s="1"/>
  <c r="W30" i="38"/>
  <c r="P30" i="38"/>
  <c r="I30" i="38"/>
  <c r="X30" i="38" s="1"/>
  <c r="W29" i="38"/>
  <c r="P29" i="38"/>
  <c r="I29" i="38"/>
  <c r="X29" i="38" s="1"/>
  <c r="W28" i="38"/>
  <c r="P28" i="38"/>
  <c r="I28" i="38"/>
  <c r="X28" i="38" s="1"/>
  <c r="W27" i="38"/>
  <c r="P27" i="38"/>
  <c r="I27" i="38"/>
  <c r="X27" i="38" s="1"/>
  <c r="W26" i="38"/>
  <c r="P26" i="38"/>
  <c r="I26" i="38"/>
  <c r="X26" i="38" s="1"/>
  <c r="W25" i="38"/>
  <c r="P25" i="38"/>
  <c r="I25" i="38"/>
  <c r="X25" i="38" s="1"/>
  <c r="W24" i="38"/>
  <c r="P24" i="38"/>
  <c r="I24" i="38"/>
  <c r="X24" i="38" s="1"/>
  <c r="W23" i="38"/>
  <c r="P23" i="38"/>
  <c r="I23" i="38"/>
  <c r="X23" i="38" s="1"/>
  <c r="W22" i="38"/>
  <c r="P22" i="38"/>
  <c r="I22" i="38"/>
  <c r="X22" i="38" s="1"/>
  <c r="W21" i="38"/>
  <c r="P21" i="38"/>
  <c r="I21" i="38"/>
  <c r="X21" i="38" s="1"/>
  <c r="W20" i="38"/>
  <c r="P20" i="38"/>
  <c r="I20" i="38"/>
  <c r="X20" i="38" s="1"/>
  <c r="W19" i="38"/>
  <c r="P19" i="38"/>
  <c r="I19" i="38"/>
  <c r="X19" i="38" s="1"/>
  <c r="W18" i="38"/>
  <c r="P18" i="38"/>
  <c r="I18" i="38"/>
  <c r="X18" i="38" s="1"/>
  <c r="W17" i="38"/>
  <c r="P17" i="38"/>
  <c r="I17" i="38"/>
  <c r="X17" i="38" s="1"/>
  <c r="W16" i="38"/>
  <c r="P16" i="38"/>
  <c r="I16" i="38"/>
  <c r="X16" i="38" s="1"/>
  <c r="W15" i="38"/>
  <c r="P15" i="38"/>
  <c r="I15" i="38"/>
  <c r="X15" i="38" s="1"/>
  <c r="W14" i="38"/>
  <c r="P14" i="38"/>
  <c r="I14" i="38"/>
  <c r="X14" i="38" s="1"/>
  <c r="W13" i="38"/>
  <c r="P13" i="38"/>
  <c r="I13" i="38"/>
  <c r="X13" i="38" s="1"/>
  <c r="W12" i="38"/>
  <c r="P12" i="38"/>
  <c r="I12" i="38"/>
  <c r="X12" i="38" s="1"/>
  <c r="W11" i="38"/>
  <c r="P11" i="38"/>
  <c r="I11" i="38"/>
  <c r="X11" i="38" s="1"/>
  <c r="W10" i="38"/>
  <c r="P10" i="38"/>
  <c r="I10" i="38"/>
  <c r="X10" i="38" s="1"/>
  <c r="W9" i="38"/>
  <c r="P9" i="38"/>
  <c r="I9" i="38"/>
  <c r="X9" i="38" s="1"/>
  <c r="W8" i="38"/>
  <c r="P8" i="38"/>
  <c r="I8" i="38"/>
  <c r="X8" i="38" s="1"/>
  <c r="W7" i="38"/>
  <c r="P7" i="38"/>
  <c r="I7" i="38"/>
  <c r="X7" i="38" s="1"/>
  <c r="A7" i="38"/>
  <c r="A8" i="38" s="1"/>
  <c r="W6" i="38"/>
  <c r="P6" i="38"/>
  <c r="I6" i="38"/>
  <c r="B6" i="38"/>
  <c r="Y1" i="38"/>
  <c r="W35" i="37"/>
  <c r="P35" i="37"/>
  <c r="I35" i="37"/>
  <c r="X35" i="37" s="1"/>
  <c r="W34" i="37"/>
  <c r="P34" i="37"/>
  <c r="I34" i="37"/>
  <c r="X34" i="37" s="1"/>
  <c r="W33" i="37"/>
  <c r="P33" i="37"/>
  <c r="I33" i="37"/>
  <c r="X33" i="37" s="1"/>
  <c r="W32" i="37"/>
  <c r="P32" i="37"/>
  <c r="I32" i="37"/>
  <c r="X32" i="37" s="1"/>
  <c r="W31" i="37"/>
  <c r="P31" i="37"/>
  <c r="I31" i="37"/>
  <c r="X31" i="37" s="1"/>
  <c r="W30" i="37"/>
  <c r="P30" i="37"/>
  <c r="I30" i="37"/>
  <c r="X30" i="37" s="1"/>
  <c r="W29" i="37"/>
  <c r="P29" i="37"/>
  <c r="I29" i="37"/>
  <c r="X29" i="37" s="1"/>
  <c r="W28" i="37"/>
  <c r="P28" i="37"/>
  <c r="I28" i="37"/>
  <c r="X28" i="37" s="1"/>
  <c r="W27" i="37"/>
  <c r="P27" i="37"/>
  <c r="I27" i="37"/>
  <c r="X27" i="37" s="1"/>
  <c r="W26" i="37"/>
  <c r="P26" i="37"/>
  <c r="I26" i="37"/>
  <c r="X26" i="37" s="1"/>
  <c r="W25" i="37"/>
  <c r="P25" i="37"/>
  <c r="I25" i="37"/>
  <c r="X25" i="37" s="1"/>
  <c r="W24" i="37"/>
  <c r="P24" i="37"/>
  <c r="I24" i="37"/>
  <c r="X24" i="37" s="1"/>
  <c r="W23" i="37"/>
  <c r="P23" i="37"/>
  <c r="I23" i="37"/>
  <c r="X23" i="37" s="1"/>
  <c r="W22" i="37"/>
  <c r="P22" i="37"/>
  <c r="I22" i="37"/>
  <c r="X22" i="37" s="1"/>
  <c r="W21" i="37"/>
  <c r="P21" i="37"/>
  <c r="I21" i="37"/>
  <c r="X21" i="37" s="1"/>
  <c r="W20" i="37"/>
  <c r="P20" i="37"/>
  <c r="I20" i="37"/>
  <c r="X20" i="37" s="1"/>
  <c r="W19" i="37"/>
  <c r="P19" i="37"/>
  <c r="I19" i="37"/>
  <c r="X19" i="37" s="1"/>
  <c r="W18" i="37"/>
  <c r="P18" i="37"/>
  <c r="I18" i="37"/>
  <c r="X18" i="37" s="1"/>
  <c r="W17" i="37"/>
  <c r="P17" i="37"/>
  <c r="I17" i="37"/>
  <c r="X17" i="37" s="1"/>
  <c r="W16" i="37"/>
  <c r="P16" i="37"/>
  <c r="I16" i="37"/>
  <c r="X16" i="37" s="1"/>
  <c r="W15" i="37"/>
  <c r="P15" i="37"/>
  <c r="I15" i="37"/>
  <c r="X15" i="37" s="1"/>
  <c r="W14" i="37"/>
  <c r="P14" i="37"/>
  <c r="I14" i="37"/>
  <c r="X14" i="37" s="1"/>
  <c r="W13" i="37"/>
  <c r="P13" i="37"/>
  <c r="I13" i="37"/>
  <c r="X13" i="37" s="1"/>
  <c r="W12" i="37"/>
  <c r="P12" i="37"/>
  <c r="I12" i="37"/>
  <c r="X12" i="37" s="1"/>
  <c r="W11" i="37"/>
  <c r="P11" i="37"/>
  <c r="I11" i="37"/>
  <c r="X11" i="37" s="1"/>
  <c r="W10" i="37"/>
  <c r="P10" i="37"/>
  <c r="I10" i="37"/>
  <c r="X10" i="37" s="1"/>
  <c r="W9" i="37"/>
  <c r="P9" i="37"/>
  <c r="I9" i="37"/>
  <c r="X9" i="37" s="1"/>
  <c r="W8" i="37"/>
  <c r="P8" i="37"/>
  <c r="I8" i="37"/>
  <c r="X8" i="37" s="1"/>
  <c r="W7" i="37"/>
  <c r="P7" i="37"/>
  <c r="I7" i="37"/>
  <c r="X7" i="37" s="1"/>
  <c r="A7" i="37"/>
  <c r="B7" i="37" s="1"/>
  <c r="W6" i="37"/>
  <c r="P6" i="37"/>
  <c r="I6" i="37"/>
  <c r="X6" i="37" s="1"/>
  <c r="B6" i="37"/>
  <c r="Y1" i="37"/>
  <c r="Y1" i="1"/>
  <c r="W36" i="1"/>
  <c r="P36" i="1"/>
  <c r="I36" i="1"/>
  <c r="X36" i="1" s="1"/>
  <c r="X6" i="38" l="1"/>
  <c r="U37" i="38" s="1"/>
  <c r="X7" i="45"/>
  <c r="U37" i="37"/>
  <c r="A8" i="37"/>
  <c r="A9" i="37" s="1"/>
  <c r="U37" i="47"/>
  <c r="B8" i="47"/>
  <c r="A9" i="47"/>
  <c r="B7" i="47"/>
  <c r="U37" i="46"/>
  <c r="A9" i="46"/>
  <c r="B8" i="46"/>
  <c r="B7" i="46"/>
  <c r="U37" i="45"/>
  <c r="B8" i="45"/>
  <c r="A9" i="45"/>
  <c r="B7" i="45"/>
  <c r="U37" i="44"/>
  <c r="B8" i="44"/>
  <c r="A9" i="44"/>
  <c r="B7" i="44"/>
  <c r="U37" i="43"/>
  <c r="B8" i="43"/>
  <c r="A9" i="43"/>
  <c r="B7" i="43"/>
  <c r="U37" i="42"/>
  <c r="A9" i="42"/>
  <c r="B8" i="42"/>
  <c r="B7" i="42"/>
  <c r="U37" i="41"/>
  <c r="A9" i="41"/>
  <c r="B8" i="41"/>
  <c r="B7" i="41"/>
  <c r="U37" i="40"/>
  <c r="A9" i="40"/>
  <c r="B8" i="40"/>
  <c r="B7" i="40"/>
  <c r="U37" i="39"/>
  <c r="B8" i="39"/>
  <c r="A9" i="39"/>
  <c r="B7" i="39"/>
  <c r="A9" i="38"/>
  <c r="B8" i="38"/>
  <c r="B7" i="38"/>
  <c r="B9" i="37"/>
  <c r="A10" i="37"/>
  <c r="B8" i="37"/>
  <c r="W6" i="9"/>
  <c r="A10" i="47" l="1"/>
  <c r="B9" i="47"/>
  <c r="A10" i="46"/>
  <c r="B9" i="46"/>
  <c r="A10" i="45"/>
  <c r="B9" i="45"/>
  <c r="A10" i="44"/>
  <c r="B9" i="44"/>
  <c r="A10" i="43"/>
  <c r="B9" i="43"/>
  <c r="A10" i="42"/>
  <c r="B9" i="42"/>
  <c r="A10" i="41"/>
  <c r="B9" i="41"/>
  <c r="A10" i="40"/>
  <c r="B9" i="40"/>
  <c r="A10" i="39"/>
  <c r="B9" i="39"/>
  <c r="A10" i="38"/>
  <c r="B9" i="38"/>
  <c r="A11" i="37"/>
  <c r="B10" i="37"/>
  <c r="Y1" i="9"/>
  <c r="P35" i="1"/>
  <c r="I35" i="1"/>
  <c r="P33" i="1"/>
  <c r="I33" i="1"/>
  <c r="P28" i="1"/>
  <c r="I28" i="1"/>
  <c r="P26" i="1"/>
  <c r="I26" i="1"/>
  <c r="P14" i="1"/>
  <c r="I14" i="1"/>
  <c r="P24" i="22"/>
  <c r="AB29" i="22"/>
  <c r="N87" i="22"/>
  <c r="G87" i="22"/>
  <c r="AJ86" i="22" s="1"/>
  <c r="BU86" i="22"/>
  <c r="BT85" i="22"/>
  <c r="BM85" i="22"/>
  <c r="BF85" i="22"/>
  <c r="BU84" i="22" s="1"/>
  <c r="AR85" i="22"/>
  <c r="AI85" i="22"/>
  <c r="U85" i="22"/>
  <c r="N85" i="22"/>
  <c r="G85" i="22"/>
  <c r="BT83" i="22"/>
  <c r="BM83" i="22"/>
  <c r="BF83" i="22"/>
  <c r="AY83" i="22"/>
  <c r="AR83" i="22"/>
  <c r="AI83" i="22"/>
  <c r="AB83" i="22"/>
  <c r="U83" i="22"/>
  <c r="N83" i="22"/>
  <c r="G83" i="22"/>
  <c r="BT81" i="22"/>
  <c r="BM81" i="22"/>
  <c r="BF81" i="22"/>
  <c r="AY81" i="22"/>
  <c r="BU80" i="22" s="1"/>
  <c r="AR81" i="22"/>
  <c r="AI81" i="22"/>
  <c r="AB81" i="22"/>
  <c r="U81" i="22"/>
  <c r="N81" i="22"/>
  <c r="G81" i="22"/>
  <c r="BT79" i="22"/>
  <c r="BU78" i="22" s="1"/>
  <c r="BM79" i="22"/>
  <c r="BF79" i="22"/>
  <c r="AI79" i="22"/>
  <c r="AB79" i="22"/>
  <c r="AJ78" i="22" s="1"/>
  <c r="U79" i="22"/>
  <c r="BG78" i="22"/>
  <c r="BN78" i="22" s="1"/>
  <c r="AL80" i="22" s="1"/>
  <c r="AS80" i="22" s="1"/>
  <c r="AZ80" i="22" s="1"/>
  <c r="BG80" i="22" s="1"/>
  <c r="BN80" i="22" s="1"/>
  <c r="AL82" i="22" s="1"/>
  <c r="AS82" i="22" s="1"/>
  <c r="AZ82" i="22" s="1"/>
  <c r="BG82" i="22" s="1"/>
  <c r="BN82" i="22" s="1"/>
  <c r="AL84" i="22" s="1"/>
  <c r="AS84" i="22" s="1"/>
  <c r="AZ84" i="22" s="1"/>
  <c r="BG84" i="22" s="1"/>
  <c r="BN84" i="22" s="1"/>
  <c r="AL86" i="22" s="1"/>
  <c r="AS86" i="22" s="1"/>
  <c r="AZ86" i="22" s="1"/>
  <c r="BG86" i="22" s="1"/>
  <c r="BN86" i="22" s="1"/>
  <c r="AZ78" i="22"/>
  <c r="V78" i="22"/>
  <c r="AC78" i="22" s="1"/>
  <c r="A80" i="22" s="1"/>
  <c r="H80" i="22" s="1"/>
  <c r="O80" i="22" s="1"/>
  <c r="V80" i="22" s="1"/>
  <c r="AC80" i="22" s="1"/>
  <c r="A82" i="22" s="1"/>
  <c r="H82" i="22" s="1"/>
  <c r="O82" i="22" s="1"/>
  <c r="V82" i="22" s="1"/>
  <c r="AC82" i="22" s="1"/>
  <c r="A84" i="22" s="1"/>
  <c r="H84" i="22" s="1"/>
  <c r="O84" i="22" s="1"/>
  <c r="V84" i="22" s="1"/>
  <c r="AC84" i="22" s="1"/>
  <c r="A86" i="22" s="1"/>
  <c r="H86" i="22" s="1"/>
  <c r="O78" i="22"/>
  <c r="AY74" i="22"/>
  <c r="BU73" i="22" s="1"/>
  <c r="AR74" i="22"/>
  <c r="U74" i="22"/>
  <c r="N74" i="22"/>
  <c r="G74" i="22"/>
  <c r="AJ73" i="22" s="1"/>
  <c r="BT72" i="22"/>
  <c r="BM72" i="22"/>
  <c r="BF72" i="22"/>
  <c r="AY72" i="22"/>
  <c r="AR72" i="22"/>
  <c r="BU71" i="22" s="1"/>
  <c r="AI72" i="22"/>
  <c r="AB72" i="22"/>
  <c r="U72" i="22"/>
  <c r="N72" i="22"/>
  <c r="G72" i="22"/>
  <c r="BT70" i="22"/>
  <c r="BM70" i="22"/>
  <c r="BF70" i="22"/>
  <c r="AY70" i="22"/>
  <c r="AR70" i="22"/>
  <c r="AI70" i="22"/>
  <c r="AB70" i="22"/>
  <c r="U70" i="22"/>
  <c r="N70" i="22"/>
  <c r="G70" i="22"/>
  <c r="BT68" i="22"/>
  <c r="BM68" i="22"/>
  <c r="BF68" i="22"/>
  <c r="AY68" i="22"/>
  <c r="BU67" i="22" s="1"/>
  <c r="AI68" i="22"/>
  <c r="AB68" i="22"/>
  <c r="U68" i="22"/>
  <c r="N68" i="22"/>
  <c r="G68" i="22"/>
  <c r="BT66" i="22"/>
  <c r="BM66" i="22"/>
  <c r="BF66" i="22"/>
  <c r="AI66" i="22"/>
  <c r="AB66" i="22"/>
  <c r="AS65" i="22"/>
  <c r="AZ65" i="22" s="1"/>
  <c r="BG65" i="22" s="1"/>
  <c r="BN65" i="22" s="1"/>
  <c r="AL67" i="22" s="1"/>
  <c r="AS67" i="22" s="1"/>
  <c r="AZ67" i="22" s="1"/>
  <c r="BG67" i="22" s="1"/>
  <c r="BN67" i="22" s="1"/>
  <c r="AL69" i="22" s="1"/>
  <c r="AS69" i="22" s="1"/>
  <c r="AZ69" i="22" s="1"/>
  <c r="BG69" i="22" s="1"/>
  <c r="BN69" i="22" s="1"/>
  <c r="AL71" i="22" s="1"/>
  <c r="AS71" i="22" s="1"/>
  <c r="AZ71" i="22" s="1"/>
  <c r="BG71" i="22" s="1"/>
  <c r="BN71" i="22" s="1"/>
  <c r="AL73" i="22" s="1"/>
  <c r="AS73" i="22" s="1"/>
  <c r="AC65" i="22"/>
  <c r="A67" i="22" s="1"/>
  <c r="H67" i="22" s="1"/>
  <c r="O67" i="22" s="1"/>
  <c r="V67" i="22" s="1"/>
  <c r="AC67" i="22" s="1"/>
  <c r="A69" i="22" s="1"/>
  <c r="H69" i="22" s="1"/>
  <c r="O69" i="22" s="1"/>
  <c r="V69" i="22" s="1"/>
  <c r="AC69" i="22" s="1"/>
  <c r="A71" i="22" s="1"/>
  <c r="H71" i="22" s="1"/>
  <c r="O71" i="22" s="1"/>
  <c r="V71" i="22" s="1"/>
  <c r="AC71" i="22" s="1"/>
  <c r="A73" i="22" s="1"/>
  <c r="H73" i="22" s="1"/>
  <c r="O73" i="22" s="1"/>
  <c r="V73" i="22" s="1"/>
  <c r="AC73" i="22" s="1"/>
  <c r="V65" i="22"/>
  <c r="BF61" i="22"/>
  <c r="AY61" i="22"/>
  <c r="AR61" i="22"/>
  <c r="BU60" i="22" s="1"/>
  <c r="G61" i="22"/>
  <c r="AJ60" i="22"/>
  <c r="BT59" i="22"/>
  <c r="BM59" i="22"/>
  <c r="AY59" i="22"/>
  <c r="AR59" i="22"/>
  <c r="AI59" i="22"/>
  <c r="AB59" i="22"/>
  <c r="U59" i="22"/>
  <c r="N59" i="22"/>
  <c r="G59" i="22"/>
  <c r="BT57" i="22"/>
  <c r="BM57" i="22"/>
  <c r="BF57" i="22"/>
  <c r="AY57" i="22"/>
  <c r="AR57" i="22"/>
  <c r="BU56" i="22" s="1"/>
  <c r="AI57" i="22"/>
  <c r="AB57" i="22"/>
  <c r="U57" i="22"/>
  <c r="N57" i="22"/>
  <c r="G57" i="22"/>
  <c r="BT55" i="22"/>
  <c r="BM55" i="22"/>
  <c r="BF55" i="22"/>
  <c r="AY55" i="22"/>
  <c r="AR55" i="22"/>
  <c r="BU54" i="22" s="1"/>
  <c r="AI55" i="22"/>
  <c r="AB55" i="22"/>
  <c r="U55" i="22"/>
  <c r="N55" i="22"/>
  <c r="V54" i="22"/>
  <c r="AC54" i="22" s="1"/>
  <c r="A56" i="22" s="1"/>
  <c r="H56" i="22" s="1"/>
  <c r="O56" i="22" s="1"/>
  <c r="V56" i="22" s="1"/>
  <c r="AC56" i="22" s="1"/>
  <c r="A58" i="22" s="1"/>
  <c r="H58" i="22" s="1"/>
  <c r="O58" i="22" s="1"/>
  <c r="V58" i="22" s="1"/>
  <c r="AC58" i="22" s="1"/>
  <c r="A60" i="22" s="1"/>
  <c r="BT53" i="22"/>
  <c r="BF53" i="22"/>
  <c r="BU52" i="22" s="1"/>
  <c r="AY53" i="22"/>
  <c r="AI53" i="22"/>
  <c r="AB53" i="22"/>
  <c r="U53" i="22"/>
  <c r="N53" i="22"/>
  <c r="G53" i="22"/>
  <c r="AS52" i="22"/>
  <c r="AZ52" i="22" s="1"/>
  <c r="BG52" i="22" s="1"/>
  <c r="BN52" i="22" s="1"/>
  <c r="AL54" i="22" s="1"/>
  <c r="AS54" i="22" s="1"/>
  <c r="AZ54" i="22" s="1"/>
  <c r="BG54" i="22" s="1"/>
  <c r="BN54" i="22" s="1"/>
  <c r="AL56" i="22" s="1"/>
  <c r="AS56" i="22" s="1"/>
  <c r="AZ56" i="22" s="1"/>
  <c r="BG56" i="22" s="1"/>
  <c r="BN56" i="22" s="1"/>
  <c r="AL58" i="22" s="1"/>
  <c r="AS58" i="22" s="1"/>
  <c r="AZ58" i="22" s="1"/>
  <c r="BG58" i="22" s="1"/>
  <c r="BN58" i="22" s="1"/>
  <c r="AL60" i="22" s="1"/>
  <c r="AS60" i="22" s="1"/>
  <c r="AZ60" i="22" s="1"/>
  <c r="O52" i="22"/>
  <c r="V52" i="22" s="1"/>
  <c r="AC52" i="22" s="1"/>
  <c r="A54" i="22" s="1"/>
  <c r="H54" i="22" s="1"/>
  <c r="O54" i="22" s="1"/>
  <c r="H52" i="22"/>
  <c r="BT48" i="22"/>
  <c r="BM48" i="22"/>
  <c r="AY48" i="22"/>
  <c r="AR48" i="22"/>
  <c r="U48" i="22"/>
  <c r="N48" i="22"/>
  <c r="G48" i="22"/>
  <c r="BM46" i="22"/>
  <c r="BF46" i="22"/>
  <c r="AY46" i="22"/>
  <c r="AI46" i="22"/>
  <c r="AB46" i="22"/>
  <c r="U46" i="22"/>
  <c r="N46" i="22"/>
  <c r="G46" i="22"/>
  <c r="BT44" i="22"/>
  <c r="BM44" i="22"/>
  <c r="BF44" i="22"/>
  <c r="AY44" i="22"/>
  <c r="AR44" i="22"/>
  <c r="AI44" i="22"/>
  <c r="AB44" i="22"/>
  <c r="U44" i="22"/>
  <c r="N44" i="22"/>
  <c r="G44" i="22"/>
  <c r="BT42" i="22"/>
  <c r="BM42" i="22"/>
  <c r="BF42" i="22"/>
  <c r="AY42" i="22"/>
  <c r="AR42" i="22"/>
  <c r="BU41" i="22" s="1"/>
  <c r="AI42" i="22"/>
  <c r="U42" i="22"/>
  <c r="N42" i="22"/>
  <c r="G42" i="22"/>
  <c r="AS41" i="22"/>
  <c r="AZ41" i="22" s="1"/>
  <c r="BG41" i="22" s="1"/>
  <c r="BN41" i="22" s="1"/>
  <c r="AL43" i="22" s="1"/>
  <c r="AS43" i="22" s="1"/>
  <c r="AZ43" i="22" s="1"/>
  <c r="BG43" i="22" s="1"/>
  <c r="BN43" i="22" s="1"/>
  <c r="AL45" i="22" s="1"/>
  <c r="AS45" i="22" s="1"/>
  <c r="AZ45" i="22" s="1"/>
  <c r="BG45" i="22" s="1"/>
  <c r="BN45" i="22" s="1"/>
  <c r="AL47" i="22" s="1"/>
  <c r="AS47" i="22" s="1"/>
  <c r="AZ47" i="22" s="1"/>
  <c r="BG47" i="22" s="1"/>
  <c r="BN47" i="22" s="1"/>
  <c r="BT40" i="22"/>
  <c r="BM40" i="22"/>
  <c r="BU39" i="22" s="1"/>
  <c r="AI40" i="22"/>
  <c r="AB40" i="22"/>
  <c r="U40" i="22"/>
  <c r="N40" i="22"/>
  <c r="G40" i="22"/>
  <c r="BN39" i="22"/>
  <c r="AL41" i="22" s="1"/>
  <c r="BG39" i="22"/>
  <c r="H39" i="22"/>
  <c r="O39" i="22" s="1"/>
  <c r="V39" i="22" s="1"/>
  <c r="AC39" i="22" s="1"/>
  <c r="A41" i="22" s="1"/>
  <c r="H41" i="22" s="1"/>
  <c r="O41" i="22" s="1"/>
  <c r="V41" i="22" s="1"/>
  <c r="AC41" i="22" s="1"/>
  <c r="A43" i="22" s="1"/>
  <c r="H43" i="22" s="1"/>
  <c r="O43" i="22" s="1"/>
  <c r="V43" i="22" s="1"/>
  <c r="AC43" i="22" s="1"/>
  <c r="A45" i="22" s="1"/>
  <c r="H45" i="22" s="1"/>
  <c r="O45" i="22" s="1"/>
  <c r="V45" i="22" s="1"/>
  <c r="AC45" i="22" s="1"/>
  <c r="A47" i="22" s="1"/>
  <c r="H47" i="22" s="1"/>
  <c r="O47" i="22" s="1"/>
  <c r="BT35" i="22"/>
  <c r="BM35" i="22"/>
  <c r="BF35" i="22"/>
  <c r="AY35" i="22"/>
  <c r="AR35" i="22"/>
  <c r="AB35" i="22"/>
  <c r="AJ34" i="22" s="1"/>
  <c r="U35" i="22"/>
  <c r="N35" i="22"/>
  <c r="G35" i="22"/>
  <c r="BT33" i="22"/>
  <c r="BM33" i="22"/>
  <c r="BF33" i="22"/>
  <c r="AY33" i="22"/>
  <c r="BU32" i="22" s="1"/>
  <c r="AI33" i="22"/>
  <c r="AB33" i="22"/>
  <c r="U33" i="22"/>
  <c r="N33" i="22"/>
  <c r="AJ32" i="22" s="1"/>
  <c r="G33" i="22"/>
  <c r="BT31" i="22"/>
  <c r="BM31" i="22"/>
  <c r="BF31" i="22"/>
  <c r="AI31" i="22"/>
  <c r="AB31" i="22"/>
  <c r="U31" i="22"/>
  <c r="N31" i="22"/>
  <c r="G31" i="22"/>
  <c r="BT29" i="22"/>
  <c r="BM29" i="22"/>
  <c r="BF29" i="22"/>
  <c r="AI29" i="22"/>
  <c r="U29" i="22"/>
  <c r="N29" i="22"/>
  <c r="G29" i="22"/>
  <c r="BT27" i="22"/>
  <c r="AI27" i="22"/>
  <c r="AB27" i="22"/>
  <c r="U27" i="22"/>
  <c r="AJ26" i="22" s="1"/>
  <c r="BU26" i="22"/>
  <c r="BN26" i="22"/>
  <c r="AL28" i="22" s="1"/>
  <c r="AS28" i="22" s="1"/>
  <c r="AZ28" i="22" s="1"/>
  <c r="BG28" i="22" s="1"/>
  <c r="BN28" i="22" s="1"/>
  <c r="AL30" i="22" s="1"/>
  <c r="AS30" i="22" s="1"/>
  <c r="AZ30" i="22" s="1"/>
  <c r="BG30" i="22" s="1"/>
  <c r="BN30" i="22" s="1"/>
  <c r="AL32" i="22" s="1"/>
  <c r="AS32" i="22" s="1"/>
  <c r="AZ32" i="22" s="1"/>
  <c r="BG32" i="22" s="1"/>
  <c r="BN32" i="22" s="1"/>
  <c r="AL34" i="22" s="1"/>
  <c r="AS34" i="22" s="1"/>
  <c r="AZ34" i="22" s="1"/>
  <c r="BG34" i="22" s="1"/>
  <c r="BN34" i="22" s="1"/>
  <c r="V26" i="22"/>
  <c r="AC26" i="22" s="1"/>
  <c r="A28" i="22" s="1"/>
  <c r="H28" i="22" s="1"/>
  <c r="O28" i="22" s="1"/>
  <c r="V28" i="22" s="1"/>
  <c r="AC28" i="22" s="1"/>
  <c r="A30" i="22" s="1"/>
  <c r="H30" i="22" s="1"/>
  <c r="O30" i="22" s="1"/>
  <c r="V30" i="22" s="1"/>
  <c r="AC30" i="22" s="1"/>
  <c r="A32" i="22" s="1"/>
  <c r="H32" i="22" s="1"/>
  <c r="O32" i="22" s="1"/>
  <c r="V32" i="22" s="1"/>
  <c r="AC32" i="22" s="1"/>
  <c r="A34" i="22" s="1"/>
  <c r="H34" i="22" s="1"/>
  <c r="O34" i="22" s="1"/>
  <c r="V34" i="22" s="1"/>
  <c r="O26" i="22"/>
  <c r="AY22" i="22"/>
  <c r="BU21" i="22" s="1"/>
  <c r="AR22" i="22"/>
  <c r="AB22" i="22"/>
  <c r="U22" i="22"/>
  <c r="N22" i="22"/>
  <c r="G22" i="22"/>
  <c r="BT20" i="22"/>
  <c r="BM20" i="22"/>
  <c r="BF20" i="22"/>
  <c r="AY20" i="22"/>
  <c r="AR20" i="22"/>
  <c r="AI20" i="22"/>
  <c r="AB20" i="22"/>
  <c r="U20" i="22"/>
  <c r="N20" i="22"/>
  <c r="G20" i="22"/>
  <c r="AJ19" i="22" s="1"/>
  <c r="BT18" i="22"/>
  <c r="BM18" i="22"/>
  <c r="BF18" i="22"/>
  <c r="AY18" i="22"/>
  <c r="BU17" i="22" s="1"/>
  <c r="AR18" i="22"/>
  <c r="AI18" i="22"/>
  <c r="AB18" i="22"/>
  <c r="U18" i="22"/>
  <c r="N18" i="22"/>
  <c r="G18" i="22"/>
  <c r="BT16" i="22"/>
  <c r="BM16" i="22"/>
  <c r="BF16" i="22"/>
  <c r="AY16" i="22"/>
  <c r="AR16" i="22"/>
  <c r="AI16" i="22"/>
  <c r="AB16" i="22"/>
  <c r="U16" i="22"/>
  <c r="N16" i="22"/>
  <c r="G16" i="22"/>
  <c r="AL15" i="22"/>
  <c r="AS15" i="22" s="1"/>
  <c r="AZ15" i="22" s="1"/>
  <c r="BG15" i="22" s="1"/>
  <c r="BN15" i="22" s="1"/>
  <c r="AL17" i="22" s="1"/>
  <c r="AS17" i="22" s="1"/>
  <c r="AZ17" i="22" s="1"/>
  <c r="BG17" i="22" s="1"/>
  <c r="BN17" i="22" s="1"/>
  <c r="AL19" i="22" s="1"/>
  <c r="AS19" i="22" s="1"/>
  <c r="AZ19" i="22" s="1"/>
  <c r="BG19" i="22" s="1"/>
  <c r="BN19" i="22" s="1"/>
  <c r="AL21" i="22" s="1"/>
  <c r="AS21" i="22" s="1"/>
  <c r="BT14" i="22"/>
  <c r="AR14" i="22"/>
  <c r="AI14" i="22"/>
  <c r="AJ13" i="22" s="1"/>
  <c r="BG13" i="22"/>
  <c r="BN13" i="22" s="1"/>
  <c r="AS13" i="22"/>
  <c r="AZ13" i="22" s="1"/>
  <c r="AC13" i="22"/>
  <c r="A15" i="22" s="1"/>
  <c r="H15" i="22" s="1"/>
  <c r="O15" i="22" s="1"/>
  <c r="V15" i="22" s="1"/>
  <c r="AC15" i="22" s="1"/>
  <c r="A17" i="22" s="1"/>
  <c r="H17" i="22" s="1"/>
  <c r="O17" i="22" s="1"/>
  <c r="V17" i="22" s="1"/>
  <c r="AC17" i="22" s="1"/>
  <c r="A19" i="22" s="1"/>
  <c r="H19" i="22" s="1"/>
  <c r="O19" i="22" s="1"/>
  <c r="V19" i="22" s="1"/>
  <c r="AC19" i="22" s="1"/>
  <c r="A21" i="22" s="1"/>
  <c r="H21" i="22" s="1"/>
  <c r="O21" i="22" s="1"/>
  <c r="V21" i="22" s="1"/>
  <c r="AC21" i="22" s="1"/>
  <c r="A11" i="47" l="1"/>
  <c r="B10" i="47"/>
  <c r="A11" i="46"/>
  <c r="B10" i="46"/>
  <c r="A11" i="45"/>
  <c r="B10" i="45"/>
  <c r="B10" i="44"/>
  <c r="A11" i="44"/>
  <c r="B10" i="43"/>
  <c r="A11" i="43"/>
  <c r="B10" i="42"/>
  <c r="A11" i="42"/>
  <c r="A11" i="41"/>
  <c r="B10" i="41"/>
  <c r="B10" i="40"/>
  <c r="A11" i="40"/>
  <c r="A11" i="39"/>
  <c r="B10" i="39"/>
  <c r="B10" i="38"/>
  <c r="A11" i="38"/>
  <c r="B11" i="37"/>
  <c r="A12" i="37"/>
  <c r="AJ17" i="22"/>
  <c r="AJ28" i="22"/>
  <c r="BU28" i="22"/>
  <c r="AJ30" i="22"/>
  <c r="BU30" i="22"/>
  <c r="AJ39" i="22"/>
  <c r="BU45" i="22"/>
  <c r="AJ56" i="22"/>
  <c r="AJ65" i="22"/>
  <c r="P63" i="22" s="1"/>
  <c r="AJ67" i="22"/>
  <c r="BU13" i="22"/>
  <c r="BU19" i="22"/>
  <c r="AJ41" i="22"/>
  <c r="AJ45" i="22"/>
  <c r="AJ54" i="22"/>
  <c r="AJ58" i="22"/>
  <c r="BU65" i="22"/>
  <c r="BA63" i="22" s="1"/>
  <c r="AJ69" i="22"/>
  <c r="BU69" i="22"/>
  <c r="AJ80" i="22"/>
  <c r="P76" i="22" s="1"/>
  <c r="AJ82" i="22"/>
  <c r="BU82" i="22"/>
  <c r="BA76" i="22" s="1"/>
  <c r="BU34" i="22"/>
  <c r="AJ71" i="22"/>
  <c r="AJ84" i="22"/>
  <c r="AJ15" i="22"/>
  <c r="AJ21" i="22"/>
  <c r="AJ43" i="22"/>
  <c r="AJ47" i="22"/>
  <c r="BU47" i="22"/>
  <c r="AJ52" i="22"/>
  <c r="P50" i="22" s="1"/>
  <c r="BU15" i="22"/>
  <c r="BA11" i="22" s="1"/>
  <c r="BU43" i="22"/>
  <c r="BA37" i="22" s="1"/>
  <c r="BU58" i="22"/>
  <c r="BA50" i="22" s="1"/>
  <c r="W35" i="1"/>
  <c r="W34" i="1"/>
  <c r="P34" i="1"/>
  <c r="I34" i="1"/>
  <c r="W33" i="1"/>
  <c r="W32" i="1"/>
  <c r="P32" i="1"/>
  <c r="I32" i="1"/>
  <c r="W31" i="1"/>
  <c r="P31" i="1"/>
  <c r="W30" i="1"/>
  <c r="P30" i="1"/>
  <c r="I30" i="1"/>
  <c r="W29" i="1"/>
  <c r="P29" i="1"/>
  <c r="I29" i="1"/>
  <c r="W28" i="1"/>
  <c r="W27" i="1"/>
  <c r="P27" i="1"/>
  <c r="I27" i="1"/>
  <c r="W26" i="1"/>
  <c r="W25" i="1"/>
  <c r="P25" i="1"/>
  <c r="I25" i="1"/>
  <c r="W24" i="1"/>
  <c r="X24" i="1" s="1"/>
  <c r="W23" i="1"/>
  <c r="P23" i="1"/>
  <c r="I23" i="1"/>
  <c r="W22" i="1"/>
  <c r="P22" i="1"/>
  <c r="I22" i="1"/>
  <c r="W21" i="1"/>
  <c r="P21" i="1"/>
  <c r="I21" i="1"/>
  <c r="W20" i="1"/>
  <c r="P20" i="1"/>
  <c r="I20" i="1"/>
  <c r="W19" i="1"/>
  <c r="P19" i="1"/>
  <c r="I19" i="1"/>
  <c r="W18" i="1"/>
  <c r="P18" i="1"/>
  <c r="I18" i="1"/>
  <c r="W17" i="1"/>
  <c r="P17" i="1"/>
  <c r="I17" i="1"/>
  <c r="W16" i="1"/>
  <c r="P16" i="1"/>
  <c r="I16" i="1"/>
  <c r="W15" i="1"/>
  <c r="P15" i="1"/>
  <c r="I15" i="1"/>
  <c r="W14" i="1"/>
  <c r="W13" i="1"/>
  <c r="P13" i="1"/>
  <c r="I13" i="1"/>
  <c r="W12" i="1"/>
  <c r="P12" i="1"/>
  <c r="I12" i="1"/>
  <c r="W11" i="1"/>
  <c r="W10" i="1"/>
  <c r="P10" i="1"/>
  <c r="I10" i="1"/>
  <c r="W9" i="1"/>
  <c r="P9" i="1"/>
  <c r="I9" i="1"/>
  <c r="W8" i="1"/>
  <c r="P8" i="1"/>
  <c r="I8" i="1"/>
  <c r="W7" i="1"/>
  <c r="P7" i="1"/>
  <c r="I7" i="1"/>
  <c r="A7" i="1"/>
  <c r="B7" i="1" s="1"/>
  <c r="W6" i="1"/>
  <c r="X6" i="1" s="1"/>
  <c r="B6" i="1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X9" i="9" s="1"/>
  <c r="W8" i="9"/>
  <c r="W7" i="9"/>
  <c r="A12" i="47" l="1"/>
  <c r="B11" i="47"/>
  <c r="A12" i="46"/>
  <c r="B11" i="46"/>
  <c r="A12" i="45"/>
  <c r="B11" i="45"/>
  <c r="A12" i="44"/>
  <c r="B11" i="44"/>
  <c r="A12" i="43"/>
  <c r="B11" i="43"/>
  <c r="A12" i="42"/>
  <c r="B11" i="42"/>
  <c r="A12" i="41"/>
  <c r="B11" i="41"/>
  <c r="A12" i="40"/>
  <c r="B11" i="40"/>
  <c r="A12" i="39"/>
  <c r="B11" i="39"/>
  <c r="A12" i="38"/>
  <c r="B11" i="38"/>
  <c r="A13" i="37"/>
  <c r="B12" i="37"/>
  <c r="X31" i="1"/>
  <c r="P11" i="22"/>
  <c r="K8" i="22" s="1"/>
  <c r="P37" i="22"/>
  <c r="BA24" i="22"/>
  <c r="X9" i="1"/>
  <c r="X23" i="1"/>
  <c r="X7" i="1"/>
  <c r="X16" i="1"/>
  <c r="X34" i="1"/>
  <c r="X35" i="1"/>
  <c r="X13" i="1"/>
  <c r="X15" i="1"/>
  <c r="X33" i="1"/>
  <c r="A8" i="1"/>
  <c r="A9" i="1" s="1"/>
  <c r="B9" i="1" s="1"/>
  <c r="X10" i="1"/>
  <c r="X18" i="1"/>
  <c r="X19" i="1"/>
  <c r="X25" i="1"/>
  <c r="X32" i="1"/>
  <c r="X17" i="1"/>
  <c r="X21" i="1"/>
  <c r="X26" i="1"/>
  <c r="X27" i="1"/>
  <c r="X29" i="1"/>
  <c r="X8" i="1"/>
  <c r="X22" i="1"/>
  <c r="X30" i="1"/>
  <c r="X12" i="1"/>
  <c r="X20" i="1"/>
  <c r="X28" i="1"/>
  <c r="X11" i="1"/>
  <c r="B12" i="47" l="1"/>
  <c r="A13" i="47"/>
  <c r="A13" i="46"/>
  <c r="B12" i="46"/>
  <c r="B12" i="45"/>
  <c r="A13" i="45"/>
  <c r="B12" i="44"/>
  <c r="A13" i="44"/>
  <c r="B12" i="43"/>
  <c r="A13" i="43"/>
  <c r="B12" i="42"/>
  <c r="A13" i="42"/>
  <c r="A13" i="41"/>
  <c r="B12" i="41"/>
  <c r="A13" i="40"/>
  <c r="B12" i="40"/>
  <c r="A13" i="39"/>
  <c r="B12" i="39"/>
  <c r="A13" i="38"/>
  <c r="B12" i="38"/>
  <c r="B13" i="37"/>
  <c r="A14" i="37"/>
  <c r="U37" i="1"/>
  <c r="A10" i="1"/>
  <c r="B8" i="1"/>
  <c r="A11" i="1"/>
  <c r="B10" i="1"/>
  <c r="A14" i="47" l="1"/>
  <c r="B13" i="47"/>
  <c r="A14" i="46"/>
  <c r="B13" i="46"/>
  <c r="A14" i="45"/>
  <c r="B13" i="45"/>
  <c r="A14" i="44"/>
  <c r="B13" i="44"/>
  <c r="A14" i="43"/>
  <c r="B13" i="43"/>
  <c r="A14" i="42"/>
  <c r="B13" i="42"/>
  <c r="A14" i="41"/>
  <c r="B13" i="41"/>
  <c r="A14" i="40"/>
  <c r="B13" i="40"/>
  <c r="A14" i="39"/>
  <c r="B13" i="39"/>
  <c r="A14" i="38"/>
  <c r="B13" i="38"/>
  <c r="A15" i="37"/>
  <c r="B14" i="37"/>
  <c r="A12" i="1"/>
  <c r="B11" i="1"/>
  <c r="B14" i="47" l="1"/>
  <c r="A15" i="47"/>
  <c r="A15" i="46"/>
  <c r="B14" i="46"/>
  <c r="B14" i="45"/>
  <c r="A15" i="45"/>
  <c r="B14" i="44"/>
  <c r="A15" i="44"/>
  <c r="B14" i="43"/>
  <c r="A15" i="43"/>
  <c r="A15" i="42"/>
  <c r="B14" i="42"/>
  <c r="A15" i="41"/>
  <c r="B14" i="41"/>
  <c r="B14" i="40"/>
  <c r="A15" i="40"/>
  <c r="A15" i="39"/>
  <c r="B14" i="39"/>
  <c r="B14" i="38"/>
  <c r="A15" i="38"/>
  <c r="B15" i="37"/>
  <c r="A16" i="37"/>
  <c r="A13" i="1"/>
  <c r="B12" i="1"/>
  <c r="A16" i="47" l="1"/>
  <c r="B15" i="47"/>
  <c r="A16" i="46"/>
  <c r="B15" i="46"/>
  <c r="A16" i="45"/>
  <c r="B15" i="45"/>
  <c r="A16" i="44"/>
  <c r="B15" i="44"/>
  <c r="A16" i="43"/>
  <c r="B15" i="43"/>
  <c r="A16" i="42"/>
  <c r="B15" i="42"/>
  <c r="A16" i="41"/>
  <c r="B15" i="41"/>
  <c r="A16" i="40"/>
  <c r="B15" i="40"/>
  <c r="A16" i="39"/>
  <c r="B15" i="39"/>
  <c r="A16" i="38"/>
  <c r="B15" i="38"/>
  <c r="A17" i="37"/>
  <c r="B16" i="37"/>
  <c r="A14" i="1"/>
  <c r="B13" i="1"/>
  <c r="A17" i="47" l="1"/>
  <c r="B16" i="47"/>
  <c r="A17" i="46"/>
  <c r="B16" i="46"/>
  <c r="A17" i="45"/>
  <c r="B16" i="45"/>
  <c r="B16" i="44"/>
  <c r="A17" i="44"/>
  <c r="B16" i="43"/>
  <c r="A17" i="43"/>
  <c r="A17" i="42"/>
  <c r="B16" i="42"/>
  <c r="B16" i="41"/>
  <c r="A17" i="41"/>
  <c r="A17" i="40"/>
  <c r="B16" i="40"/>
  <c r="A17" i="39"/>
  <c r="B16" i="39"/>
  <c r="A17" i="38"/>
  <c r="B16" i="38"/>
  <c r="B17" i="37"/>
  <c r="A18" i="37"/>
  <c r="A15" i="1"/>
  <c r="B14" i="1"/>
  <c r="A18" i="47" l="1"/>
  <c r="B17" i="47"/>
  <c r="A18" i="46"/>
  <c r="B17" i="46"/>
  <c r="A18" i="45"/>
  <c r="B17" i="45"/>
  <c r="A18" i="44"/>
  <c r="B17" i="44"/>
  <c r="A18" i="43"/>
  <c r="B17" i="43"/>
  <c r="A18" i="42"/>
  <c r="B17" i="42"/>
  <c r="A18" i="41"/>
  <c r="B17" i="41"/>
  <c r="A18" i="40"/>
  <c r="B17" i="40"/>
  <c r="A18" i="39"/>
  <c r="B17" i="39"/>
  <c r="A18" i="38"/>
  <c r="B17" i="38"/>
  <c r="A19" i="37"/>
  <c r="B18" i="37"/>
  <c r="B15" i="1"/>
  <c r="A16" i="1"/>
  <c r="B18" i="47" l="1"/>
  <c r="A19" i="47"/>
  <c r="B18" i="46"/>
  <c r="A19" i="46"/>
  <c r="B18" i="45"/>
  <c r="A19" i="45"/>
  <c r="B18" i="44"/>
  <c r="A19" i="44"/>
  <c r="B18" i="43"/>
  <c r="A19" i="43"/>
  <c r="A19" i="42"/>
  <c r="B18" i="42"/>
  <c r="A19" i="41"/>
  <c r="B18" i="41"/>
  <c r="A19" i="40"/>
  <c r="B18" i="40"/>
  <c r="A19" i="39"/>
  <c r="B18" i="39"/>
  <c r="B18" i="38"/>
  <c r="A19" i="38"/>
  <c r="B19" i="37"/>
  <c r="A20" i="37"/>
  <c r="A17" i="1"/>
  <c r="B16" i="1"/>
  <c r="A20" i="47" l="1"/>
  <c r="B19" i="47"/>
  <c r="A20" i="46"/>
  <c r="B19" i="46"/>
  <c r="A20" i="45"/>
  <c r="B19" i="45"/>
  <c r="A20" i="44"/>
  <c r="B19" i="44"/>
  <c r="A20" i="43"/>
  <c r="B19" i="43"/>
  <c r="A20" i="42"/>
  <c r="B19" i="42"/>
  <c r="A20" i="41"/>
  <c r="B19" i="41"/>
  <c r="A20" i="40"/>
  <c r="B19" i="40"/>
  <c r="A20" i="39"/>
  <c r="B19" i="39"/>
  <c r="A20" i="38"/>
  <c r="B19" i="38"/>
  <c r="A21" i="37"/>
  <c r="B20" i="37"/>
  <c r="A18" i="1"/>
  <c r="B17" i="1"/>
  <c r="B20" i="47" l="1"/>
  <c r="A21" i="47"/>
  <c r="A21" i="46"/>
  <c r="B20" i="46"/>
  <c r="A21" i="45"/>
  <c r="B20" i="45"/>
  <c r="A21" i="44"/>
  <c r="B20" i="44"/>
  <c r="A21" i="43"/>
  <c r="B20" i="43"/>
  <c r="A21" i="42"/>
  <c r="B20" i="42"/>
  <c r="A21" i="41"/>
  <c r="B20" i="41"/>
  <c r="A21" i="40"/>
  <c r="B20" i="40"/>
  <c r="A21" i="39"/>
  <c r="B20" i="39"/>
  <c r="B20" i="38"/>
  <c r="A21" i="38"/>
  <c r="B21" i="37"/>
  <c r="A22" i="37"/>
  <c r="A19" i="1"/>
  <c r="B18" i="1"/>
  <c r="A22" i="47" l="1"/>
  <c r="B21" i="47"/>
  <c r="A22" i="46"/>
  <c r="B21" i="46"/>
  <c r="A22" i="45"/>
  <c r="B21" i="45"/>
  <c r="A22" i="44"/>
  <c r="B21" i="44"/>
  <c r="A22" i="43"/>
  <c r="B21" i="43"/>
  <c r="A22" i="42"/>
  <c r="B21" i="42"/>
  <c r="A22" i="41"/>
  <c r="B21" i="41"/>
  <c r="A22" i="40"/>
  <c r="B21" i="40"/>
  <c r="A22" i="39"/>
  <c r="B21" i="39"/>
  <c r="A22" i="38"/>
  <c r="B21" i="38"/>
  <c r="A23" i="37"/>
  <c r="B22" i="37"/>
  <c r="A20" i="1"/>
  <c r="B19" i="1"/>
  <c r="B22" i="47" l="1"/>
  <c r="A23" i="47"/>
  <c r="B22" i="46"/>
  <c r="A23" i="46"/>
  <c r="B22" i="45"/>
  <c r="A23" i="45"/>
  <c r="B22" i="44"/>
  <c r="A23" i="44"/>
  <c r="B22" i="43"/>
  <c r="A23" i="43"/>
  <c r="B22" i="42"/>
  <c r="A23" i="42"/>
  <c r="A23" i="41"/>
  <c r="B22" i="41"/>
  <c r="B22" i="40"/>
  <c r="A23" i="40"/>
  <c r="B22" i="39"/>
  <c r="A23" i="39"/>
  <c r="B22" i="38"/>
  <c r="A23" i="38"/>
  <c r="B23" i="37"/>
  <c r="A24" i="37"/>
  <c r="A21" i="1"/>
  <c r="B20" i="1"/>
  <c r="A24" i="47" l="1"/>
  <c r="B23" i="47"/>
  <c r="A24" i="46"/>
  <c r="B23" i="46"/>
  <c r="A24" i="45"/>
  <c r="B23" i="45"/>
  <c r="A24" i="44"/>
  <c r="B23" i="44"/>
  <c r="A24" i="43"/>
  <c r="B23" i="43"/>
  <c r="A24" i="42"/>
  <c r="B23" i="42"/>
  <c r="A24" i="41"/>
  <c r="B23" i="41"/>
  <c r="A24" i="40"/>
  <c r="B23" i="40"/>
  <c r="A24" i="39"/>
  <c r="B23" i="39"/>
  <c r="A24" i="38"/>
  <c r="B23" i="38"/>
  <c r="A25" i="37"/>
  <c r="B24" i="37"/>
  <c r="A22" i="1"/>
  <c r="B21" i="1"/>
  <c r="A25" i="47" l="1"/>
  <c r="B24" i="47"/>
  <c r="A25" i="46"/>
  <c r="B24" i="46"/>
  <c r="B24" i="45"/>
  <c r="A25" i="45"/>
  <c r="B24" i="44"/>
  <c r="A25" i="44"/>
  <c r="B24" i="43"/>
  <c r="A25" i="43"/>
  <c r="A25" i="42"/>
  <c r="B24" i="42"/>
  <c r="A25" i="41"/>
  <c r="B24" i="41"/>
  <c r="A25" i="40"/>
  <c r="B24" i="40"/>
  <c r="A25" i="39"/>
  <c r="B24" i="39"/>
  <c r="A25" i="38"/>
  <c r="B24" i="38"/>
  <c r="B25" i="37"/>
  <c r="A26" i="37"/>
  <c r="A23" i="1"/>
  <c r="B22" i="1"/>
  <c r="A26" i="47" l="1"/>
  <c r="B25" i="47"/>
  <c r="A26" i="46"/>
  <c r="B25" i="46"/>
  <c r="A26" i="45"/>
  <c r="B25" i="45"/>
  <c r="A26" i="44"/>
  <c r="B25" i="44"/>
  <c r="A26" i="43"/>
  <c r="B25" i="43"/>
  <c r="A26" i="42"/>
  <c r="B25" i="42"/>
  <c r="A26" i="41"/>
  <c r="B25" i="41"/>
  <c r="A26" i="40"/>
  <c r="B25" i="40"/>
  <c r="A26" i="39"/>
  <c r="B25" i="39"/>
  <c r="A26" i="38"/>
  <c r="B25" i="38"/>
  <c r="A27" i="37"/>
  <c r="B26" i="37"/>
  <c r="B23" i="1"/>
  <c r="A24" i="1"/>
  <c r="A27" i="47" l="1"/>
  <c r="B26" i="47"/>
  <c r="A27" i="46"/>
  <c r="B26" i="46"/>
  <c r="A27" i="45"/>
  <c r="B26" i="45"/>
  <c r="A27" i="44"/>
  <c r="B26" i="44"/>
  <c r="A27" i="43"/>
  <c r="B26" i="43"/>
  <c r="B26" i="42"/>
  <c r="A27" i="42"/>
  <c r="A27" i="41"/>
  <c r="B26" i="41"/>
  <c r="B26" i="40"/>
  <c r="A27" i="40"/>
  <c r="B26" i="39"/>
  <c r="A27" i="39"/>
  <c r="A27" i="38"/>
  <c r="B26" i="38"/>
  <c r="B27" i="37"/>
  <c r="A28" i="37"/>
  <c r="A25" i="1"/>
  <c r="B24" i="1"/>
  <c r="A28" i="47" l="1"/>
  <c r="B27" i="47"/>
  <c r="A28" i="46"/>
  <c r="B27" i="46"/>
  <c r="A28" i="45"/>
  <c r="B27" i="45"/>
  <c r="A28" i="44"/>
  <c r="B27" i="44"/>
  <c r="A28" i="43"/>
  <c r="B27" i="43"/>
  <c r="A28" i="42"/>
  <c r="B27" i="42"/>
  <c r="A28" i="41"/>
  <c r="B27" i="41"/>
  <c r="A28" i="40"/>
  <c r="B27" i="40"/>
  <c r="A28" i="39"/>
  <c r="B27" i="39"/>
  <c r="A28" i="38"/>
  <c r="B27" i="38"/>
  <c r="A29" i="37"/>
  <c r="B28" i="37"/>
  <c r="A26" i="1"/>
  <c r="B25" i="1"/>
  <c r="A29" i="47" l="1"/>
  <c r="B28" i="47"/>
  <c r="B28" i="46"/>
  <c r="A29" i="46"/>
  <c r="B28" i="45"/>
  <c r="A29" i="45"/>
  <c r="B28" i="44"/>
  <c r="A29" i="44"/>
  <c r="A29" i="43"/>
  <c r="B28" i="43"/>
  <c r="A29" i="42"/>
  <c r="B28" i="42"/>
  <c r="A29" i="41"/>
  <c r="B28" i="41"/>
  <c r="B28" i="40"/>
  <c r="A29" i="40"/>
  <c r="A29" i="39"/>
  <c r="B28" i="39"/>
  <c r="B28" i="38"/>
  <c r="A29" i="38"/>
  <c r="B29" i="37"/>
  <c r="A30" i="37"/>
  <c r="A27" i="1"/>
  <c r="B26" i="1"/>
  <c r="A30" i="47" l="1"/>
  <c r="B29" i="47"/>
  <c r="A30" i="46"/>
  <c r="B29" i="46"/>
  <c r="A30" i="45"/>
  <c r="B29" i="45"/>
  <c r="A30" i="44"/>
  <c r="B29" i="44"/>
  <c r="A30" i="43"/>
  <c r="B29" i="43"/>
  <c r="A30" i="42"/>
  <c r="B29" i="42"/>
  <c r="A30" i="41"/>
  <c r="B29" i="41"/>
  <c r="A30" i="40"/>
  <c r="B29" i="40"/>
  <c r="A30" i="39"/>
  <c r="B29" i="39"/>
  <c r="A30" i="38"/>
  <c r="B29" i="38"/>
  <c r="A31" i="37"/>
  <c r="B30" i="37"/>
  <c r="A28" i="1"/>
  <c r="B27" i="1"/>
  <c r="A31" i="47" l="1"/>
  <c r="B30" i="47"/>
  <c r="A31" i="46"/>
  <c r="B30" i="46"/>
  <c r="B30" i="45"/>
  <c r="A31" i="45"/>
  <c r="A31" i="44"/>
  <c r="B30" i="44"/>
  <c r="A31" i="43"/>
  <c r="B30" i="43"/>
  <c r="B30" i="42"/>
  <c r="A31" i="42"/>
  <c r="A31" i="41"/>
  <c r="B30" i="41"/>
  <c r="B30" i="40"/>
  <c r="A31" i="40"/>
  <c r="A31" i="39"/>
  <c r="B30" i="39"/>
  <c r="A31" i="38"/>
  <c r="B30" i="38"/>
  <c r="B31" i="37"/>
  <c r="A32" i="37"/>
  <c r="A29" i="1"/>
  <c r="B28" i="1"/>
  <c r="A32" i="47" l="1"/>
  <c r="B31" i="47"/>
  <c r="A32" i="46"/>
  <c r="B31" i="46"/>
  <c r="A32" i="45"/>
  <c r="B31" i="45"/>
  <c r="A32" i="44"/>
  <c r="B31" i="44"/>
  <c r="A32" i="43"/>
  <c r="B31" i="43"/>
  <c r="A32" i="42"/>
  <c r="B31" i="42"/>
  <c r="A32" i="41"/>
  <c r="B31" i="41"/>
  <c r="A32" i="40"/>
  <c r="B31" i="40"/>
  <c r="A32" i="39"/>
  <c r="B31" i="39"/>
  <c r="A32" i="38"/>
  <c r="B31" i="38"/>
  <c r="A33" i="37"/>
  <c r="B32" i="37"/>
  <c r="A30" i="1"/>
  <c r="B29" i="1"/>
  <c r="B32" i="47" l="1"/>
  <c r="A33" i="47"/>
  <c r="B32" i="46"/>
  <c r="A33" i="46"/>
  <c r="A33" i="45"/>
  <c r="B32" i="45"/>
  <c r="B32" i="44"/>
  <c r="A33" i="44"/>
  <c r="A33" i="43"/>
  <c r="B32" i="43"/>
  <c r="A33" i="42"/>
  <c r="B32" i="42"/>
  <c r="A33" i="41"/>
  <c r="B32" i="41"/>
  <c r="B32" i="40"/>
  <c r="A33" i="40"/>
  <c r="A33" i="39"/>
  <c r="B32" i="39"/>
  <c r="B32" i="38"/>
  <c r="A33" i="38"/>
  <c r="B33" i="37"/>
  <c r="A34" i="37"/>
  <c r="A31" i="1"/>
  <c r="B30" i="1"/>
  <c r="B33" i="47" l="1"/>
  <c r="B33" i="46"/>
  <c r="B33" i="45"/>
  <c r="B33" i="44"/>
  <c r="B33" i="43"/>
  <c r="B33" i="42"/>
  <c r="B33" i="41"/>
  <c r="B33" i="40"/>
  <c r="A34" i="39"/>
  <c r="B33" i="39"/>
  <c r="A34" i="38"/>
  <c r="B33" i="38"/>
  <c r="B35" i="37"/>
  <c r="B34" i="37"/>
  <c r="A32" i="1"/>
  <c r="B31" i="1"/>
  <c r="B35" i="47" l="1"/>
  <c r="B34" i="47"/>
  <c r="B34" i="46"/>
  <c r="B35" i="45"/>
  <c r="B34" i="45"/>
  <c r="B35" i="44"/>
  <c r="B34" i="44"/>
  <c r="B34" i="43"/>
  <c r="B35" i="43"/>
  <c r="B35" i="42"/>
  <c r="B34" i="42"/>
  <c r="B35" i="41"/>
  <c r="B34" i="41"/>
  <c r="B35" i="40"/>
  <c r="B34" i="40"/>
  <c r="B34" i="39"/>
  <c r="B35" i="39"/>
  <c r="B35" i="38"/>
  <c r="B34" i="38"/>
  <c r="A33" i="1"/>
  <c r="B32" i="1"/>
  <c r="A34" i="1" l="1"/>
  <c r="B33" i="1"/>
  <c r="A35" i="1" l="1"/>
  <c r="B35" i="1" s="1"/>
  <c r="B34" i="1"/>
  <c r="X36" i="9" l="1"/>
  <c r="X7" i="9"/>
  <c r="X6" i="9"/>
  <c r="X35" i="9"/>
  <c r="A7" i="9"/>
  <c r="A8" i="9" s="1"/>
  <c r="B8" i="9" s="1"/>
  <c r="B6" i="9"/>
  <c r="X10" i="9" l="1"/>
  <c r="X14" i="9"/>
  <c r="X18" i="9"/>
  <c r="X22" i="9"/>
  <c r="X26" i="9"/>
  <c r="X30" i="9"/>
  <c r="X34" i="9"/>
  <c r="X11" i="9"/>
  <c r="X15" i="9"/>
  <c r="X19" i="9"/>
  <c r="X23" i="9"/>
  <c r="X27" i="9"/>
  <c r="X31" i="9"/>
  <c r="X8" i="9"/>
  <c r="X12" i="9"/>
  <c r="X16" i="9"/>
  <c r="X20" i="9"/>
  <c r="X24" i="9"/>
  <c r="X28" i="9"/>
  <c r="X32" i="9"/>
  <c r="X13" i="9"/>
  <c r="X17" i="9"/>
  <c r="X21" i="9"/>
  <c r="X25" i="9"/>
  <c r="X29" i="9"/>
  <c r="X33" i="9"/>
  <c r="B7" i="9"/>
  <c r="A9" i="9"/>
  <c r="A10" i="9" s="1"/>
  <c r="A11" i="9" s="1"/>
  <c r="U37" i="9" l="1"/>
  <c r="B9" i="9"/>
  <c r="B10" i="9"/>
  <c r="A12" i="9"/>
  <c r="B11" i="9"/>
  <c r="A13" i="9" l="1"/>
  <c r="B12" i="9"/>
  <c r="A14" i="9" l="1"/>
  <c r="B14" i="9" s="1"/>
  <c r="B13" i="9"/>
  <c r="A15" i="9" l="1"/>
  <c r="A16" i="9" l="1"/>
  <c r="B15" i="9"/>
  <c r="A17" i="9" l="1"/>
  <c r="B16" i="9"/>
  <c r="A18" i="9" l="1"/>
  <c r="B17" i="9"/>
  <c r="A19" i="9" l="1"/>
  <c r="B18" i="9"/>
  <c r="A20" i="9" l="1"/>
  <c r="B19" i="9"/>
  <c r="A21" i="9" l="1"/>
  <c r="B20" i="9"/>
  <c r="A22" i="9" l="1"/>
  <c r="B21" i="9"/>
  <c r="A23" i="9" l="1"/>
  <c r="B22" i="9"/>
  <c r="A24" i="9" l="1"/>
  <c r="B23" i="9"/>
  <c r="A25" i="9" l="1"/>
  <c r="B24" i="9"/>
  <c r="A26" i="9" l="1"/>
  <c r="B25" i="9"/>
  <c r="A27" i="9" l="1"/>
  <c r="B26" i="9"/>
  <c r="A28" i="9" l="1"/>
  <c r="B27" i="9"/>
  <c r="A29" i="9" l="1"/>
  <c r="B28" i="9"/>
  <c r="A30" i="9" l="1"/>
  <c r="B29" i="9"/>
  <c r="A31" i="9" l="1"/>
  <c r="B30" i="9"/>
  <c r="A32" i="9" l="1"/>
  <c r="B31" i="9"/>
  <c r="A33" i="9" l="1"/>
  <c r="B32" i="9"/>
  <c r="A34" i="9" l="1"/>
  <c r="B33" i="9"/>
  <c r="B34" i="9" l="1"/>
  <c r="B35" i="9" l="1"/>
</calcChain>
</file>

<file path=xl/sharedStrings.xml><?xml version="1.0" encoding="utf-8"?>
<sst xmlns="http://schemas.openxmlformats.org/spreadsheetml/2006/main" count="544" uniqueCount="98">
  <si>
    <t>日</t>
    <rPh sb="0" eb="1">
      <t>ヒ</t>
    </rPh>
    <phoneticPr fontId="1"/>
  </si>
  <si>
    <t>曜</t>
    <rPh sb="0" eb="1">
      <t>ヨウ</t>
    </rPh>
    <phoneticPr fontId="1"/>
  </si>
  <si>
    <t>備　　　　　考</t>
    <rPh sb="0" eb="1">
      <t>ソナエ</t>
    </rPh>
    <rPh sb="6" eb="7">
      <t>コウ</t>
    </rPh>
    <phoneticPr fontId="1"/>
  </si>
  <si>
    <t>氏　名</t>
    <rPh sb="0" eb="1">
      <t>シ</t>
    </rPh>
    <rPh sb="2" eb="3">
      <t>ナ</t>
    </rPh>
    <phoneticPr fontId="1"/>
  </si>
  <si>
    <t>非　常　勤　職　員　勤　務　状　況　報　告　書</t>
    <phoneticPr fontId="1"/>
  </si>
  <si>
    <t>T・A</t>
  </si>
  <si>
    <t>非表示
ゾーン</t>
    <rPh sb="0" eb="3">
      <t>ヒヒョウジ</t>
    </rPh>
    <phoneticPr fontId="1"/>
  </si>
  <si>
    <t>※　報告月最後の業務が終わり次第、すみやかに，医歯薬 労務担当まで提出すること。</t>
    <rPh sb="2" eb="4">
      <t>ホウコク</t>
    </rPh>
    <rPh sb="4" eb="5">
      <t>ツキ</t>
    </rPh>
    <rPh sb="5" eb="7">
      <t>サイゴ</t>
    </rPh>
    <rPh sb="8" eb="10">
      <t>ギョウム</t>
    </rPh>
    <rPh sb="11" eb="12">
      <t>オ</t>
    </rPh>
    <rPh sb="14" eb="16">
      <t>シダイ</t>
    </rPh>
    <rPh sb="23" eb="26">
      <t>イシヤク</t>
    </rPh>
    <rPh sb="27" eb="29">
      <t>ロウム</t>
    </rPh>
    <rPh sb="29" eb="31">
      <t>タントウ</t>
    </rPh>
    <rPh sb="33" eb="35">
      <t>テイシュツ</t>
    </rPh>
    <phoneticPr fontId="1"/>
  </si>
  <si>
    <t>①勤務時間帯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</si>
  <si>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②勤務時間帯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</si>
  <si>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③勤務時間帯</t>
    <rPh sb="1" eb="2">
      <t>ツトム</t>
    </rPh>
    <rPh sb="2" eb="3">
      <t>ツトム</t>
    </rPh>
    <rPh sb="3" eb="4">
      <t>トキ</t>
    </rPh>
    <rPh sb="4" eb="5">
      <t>アイダ</t>
    </rPh>
    <rPh sb="5" eb="6">
      <t>オビ</t>
    </rPh>
    <phoneticPr fontId="1"/>
  </si>
  <si>
    <t>12：00</t>
    <phoneticPr fontId="1"/>
  </si>
  <si>
    <t>14：00</t>
    <phoneticPr fontId="1"/>
  </si>
  <si>
    <t>15：00</t>
    <phoneticPr fontId="1"/>
  </si>
  <si>
    <t>～</t>
    <phoneticPr fontId="1"/>
  </si>
  <si>
    <t>12：50</t>
    <phoneticPr fontId="1"/>
  </si>
  <si>
    <t>13：50</t>
    <phoneticPr fontId="1"/>
  </si>
  <si>
    <t>16:10</t>
    <phoneticPr fontId="1"/>
  </si>
  <si>
    <t>15:10</t>
    <phoneticPr fontId="1"/>
  </si>
  <si>
    <t>Ｔ・Ａ　勤務態様（R４年度）</t>
    <rPh sb="11" eb="13">
      <t>ネンド</t>
    </rPh>
    <phoneticPr fontId="1"/>
  </si>
  <si>
    <t>TA氏名：</t>
    <rPh sb="2" eb="4">
      <t>シメイ</t>
    </rPh>
    <rPh sb="4" eb="5">
      <t>シメイ</t>
    </rPh>
    <phoneticPr fontId="1"/>
  </si>
  <si>
    <t>鹿田　町太郎</t>
    <rPh sb="0" eb="2">
      <t>シカタ</t>
    </rPh>
    <rPh sb="3" eb="4">
      <t>マチ</t>
    </rPh>
    <rPh sb="4" eb="6">
      <t>タロウ</t>
    </rPh>
    <phoneticPr fontId="1"/>
  </si>
  <si>
    <t>学生番号：</t>
    <rPh sb="0" eb="2">
      <t>ガクセイ</t>
    </rPh>
    <rPh sb="2" eb="4">
      <t>バンゴウ</t>
    </rPh>
    <phoneticPr fontId="1"/>
  </si>
  <si>
    <t>区分</t>
    <rPh sb="0" eb="2">
      <t>クブン</t>
    </rPh>
    <phoneticPr fontId="1"/>
  </si>
  <si>
    <t>a</t>
    <phoneticPr fontId="1"/>
  </si>
  <si>
    <t>）時間</t>
    <rPh sb="1" eb="3">
      <t>ジカン</t>
    </rPh>
    <phoneticPr fontId="1"/>
  </si>
  <si>
    <t>b</t>
    <phoneticPr fontId="1"/>
  </si>
  <si>
    <t>採用教育研究分野名：</t>
  </si>
  <si>
    <t>○　○　学　教　室</t>
    <rPh sb="4" eb="5">
      <t>ガク</t>
    </rPh>
    <rPh sb="6" eb="7">
      <t>キョウ</t>
    </rPh>
    <rPh sb="8" eb="9">
      <t>シツ</t>
    </rPh>
    <phoneticPr fontId="1"/>
  </si>
  <si>
    <t>c</t>
    <phoneticPr fontId="1"/>
  </si>
  <si>
    <t>注</t>
    <rPh sb="0" eb="1">
      <t>チュウ</t>
    </rPh>
    <phoneticPr fontId="1"/>
  </si>
  <si>
    <t>１週間あたり</t>
    <rPh sb="1" eb="3">
      <t>シュウカン</t>
    </rPh>
    <phoneticPr fontId="1"/>
  </si>
  <si>
    <t>時間程度</t>
    <rPh sb="0" eb="2">
      <t>ジカン</t>
    </rPh>
    <rPh sb="2" eb="4">
      <t>テイド</t>
    </rPh>
    <phoneticPr fontId="1"/>
  </si>
  <si>
    <t>d</t>
    <phoneticPr fontId="1"/>
  </si>
  <si>
    <t>（</t>
    <phoneticPr fontId="1"/>
  </si>
  <si>
    <t>時間を越えて勤務することはできません）</t>
    <rPh sb="0" eb="2">
      <t>ジカン</t>
    </rPh>
    <rPh sb="3" eb="4">
      <t>コ</t>
    </rPh>
    <rPh sb="6" eb="8">
      <t>キンム</t>
    </rPh>
    <phoneticPr fontId="1"/>
  </si>
  <si>
    <t>e</t>
    <phoneticPr fontId="1"/>
  </si>
  <si>
    <t>１ヶ月あたり</t>
    <rPh sb="2" eb="3">
      <t>ゲツ</t>
    </rPh>
    <phoneticPr fontId="1"/>
  </si>
  <si>
    <t>時間以内</t>
    <rPh sb="0" eb="2">
      <t>ジカン</t>
    </rPh>
    <rPh sb="2" eb="4">
      <t>イナイ</t>
    </rPh>
    <phoneticPr fontId="1"/>
  </si>
  <si>
    <t>合計時間数：</t>
    <rPh sb="0" eb="2">
      <t>ゴウケイ</t>
    </rPh>
    <rPh sb="2" eb="5">
      <t>ジカンスウ</t>
    </rPh>
    <phoneticPr fontId="1"/>
  </si>
  <si>
    <t>時間／年</t>
    <rPh sb="0" eb="2">
      <t>ジカン</t>
    </rPh>
    <rPh sb="3" eb="4">
      <t>ネン</t>
    </rPh>
    <phoneticPr fontId="1"/>
  </si>
  <si>
    <t>f</t>
    <phoneticPr fontId="1"/>
  </si>
  <si>
    <t>g</t>
    <phoneticPr fontId="1"/>
  </si>
  <si>
    <t>月</t>
    <rPh sb="0" eb="1">
      <t>ツキ</t>
    </rPh>
    <phoneticPr fontId="1"/>
  </si>
  <si>
    <t>（計</t>
    <rPh sb="1" eb="2">
      <t>ケイ</t>
    </rPh>
    <phoneticPr fontId="1"/>
  </si>
  <si>
    <t>時間）</t>
    <rPh sb="0" eb="2">
      <t>ジカン</t>
    </rPh>
    <phoneticPr fontId="1"/>
  </si>
  <si>
    <t>週時間</t>
    <rPh sb="0" eb="1">
      <t>シュウ</t>
    </rPh>
    <rPh sb="1" eb="3">
      <t>ジカン</t>
    </rPh>
    <phoneticPr fontId="1"/>
  </si>
  <si>
    <t>月</t>
    <rPh sb="0" eb="1">
      <t>ゲツ</t>
    </rPh>
    <phoneticPr fontId="1"/>
  </si>
  <si>
    <t>火</t>
  </si>
  <si>
    <t>水</t>
  </si>
  <si>
    <t>木</t>
  </si>
  <si>
    <t>金</t>
  </si>
  <si>
    <t>憲法記念日</t>
    <rPh sb="0" eb="2">
      <t>ケンポウ</t>
    </rPh>
    <rPh sb="2" eb="5">
      <t>キネンビ</t>
    </rPh>
    <phoneticPr fontId="1"/>
  </si>
  <si>
    <t>みどりの日</t>
    <rPh sb="4" eb="5">
      <t>ヒ</t>
    </rPh>
    <phoneticPr fontId="1"/>
  </si>
  <si>
    <t>こどもの日</t>
    <rPh sb="4" eb="5">
      <t>ヒ</t>
    </rPh>
    <phoneticPr fontId="1"/>
  </si>
  <si>
    <t>昭和の日</t>
    <rPh sb="0" eb="2">
      <t>ショウワ</t>
    </rPh>
    <rPh sb="3" eb="4">
      <t>ヒ</t>
    </rPh>
    <phoneticPr fontId="1"/>
  </si>
  <si>
    <t>d</t>
  </si>
  <si>
    <t>e</t>
  </si>
  <si>
    <t>f</t>
  </si>
  <si>
    <t>a</t>
  </si>
  <si>
    <t>b</t>
  </si>
  <si>
    <t>c</t>
  </si>
  <si>
    <t>海の日</t>
    <rPh sb="0" eb="1">
      <t>ウミ</t>
    </rPh>
    <rPh sb="2" eb="3">
      <t>ヒ</t>
    </rPh>
    <phoneticPr fontId="1"/>
  </si>
  <si>
    <t>山の日</t>
    <rPh sb="0" eb="1">
      <t>ヤマ</t>
    </rPh>
    <rPh sb="2" eb="3">
      <t>ヒ</t>
    </rPh>
    <phoneticPr fontId="1"/>
  </si>
  <si>
    <t>敬老の日</t>
    <rPh sb="0" eb="2">
      <t>ケイロウ</t>
    </rPh>
    <rPh sb="3" eb="4">
      <t>ヒ</t>
    </rPh>
    <phoneticPr fontId="1"/>
  </si>
  <si>
    <t>秋分の日</t>
    <rPh sb="0" eb="2">
      <t>シュウブン</t>
    </rPh>
    <rPh sb="3" eb="4">
      <t>ヒ</t>
    </rPh>
    <phoneticPr fontId="1"/>
  </si>
  <si>
    <t>文化の日</t>
    <rPh sb="0" eb="2">
      <t>ブンカ</t>
    </rPh>
    <rPh sb="3" eb="4">
      <t>ヒ</t>
    </rPh>
    <phoneticPr fontId="1"/>
  </si>
  <si>
    <t>スポーツの日</t>
    <rPh sb="5" eb="6">
      <t>ヒ</t>
    </rPh>
    <phoneticPr fontId="1"/>
  </si>
  <si>
    <t>g</t>
    <phoneticPr fontId="38"/>
  </si>
  <si>
    <t>勤労感謝の日</t>
    <rPh sb="0" eb="2">
      <t>キンロウ</t>
    </rPh>
    <rPh sb="2" eb="4">
      <t>カンシャ</t>
    </rPh>
    <rPh sb="5" eb="6">
      <t>ヒ</t>
    </rPh>
    <phoneticPr fontId="1"/>
  </si>
  <si>
    <t>年末年始</t>
    <rPh sb="0" eb="2">
      <t>ネンマツ</t>
    </rPh>
    <rPh sb="2" eb="4">
      <t>ネンシ</t>
    </rPh>
    <phoneticPr fontId="1"/>
  </si>
  <si>
    <t>成人の日</t>
    <rPh sb="0" eb="2">
      <t>セイジン</t>
    </rPh>
    <rPh sb="3" eb="4">
      <t>ヒ</t>
    </rPh>
    <phoneticPr fontId="1"/>
  </si>
  <si>
    <t>天皇誕生日</t>
    <rPh sb="0" eb="2">
      <t>テンノウ</t>
    </rPh>
    <rPh sb="2" eb="5">
      <t>タンジョウビ</t>
    </rPh>
    <phoneticPr fontId="1"/>
  </si>
  <si>
    <t>春分の日</t>
    <rPh sb="0" eb="2">
      <t>シュンブン</t>
    </rPh>
    <rPh sb="3" eb="4">
      <t>ヒ</t>
    </rPh>
    <phoneticPr fontId="1"/>
  </si>
  <si>
    <t>※実施時間は、概ね8：40～18：30とする。</t>
    <rPh sb="1" eb="3">
      <t>ジッシ</t>
    </rPh>
    <rPh sb="3" eb="5">
      <t>ジカン</t>
    </rPh>
    <rPh sb="7" eb="8">
      <t>オオム</t>
    </rPh>
    <phoneticPr fontId="1"/>
  </si>
  <si>
    <t>※勤務時間は１時間単位とし、１日７時間以内、週１０時間程度、１ヶ月４０時間以内とする。</t>
    <rPh sb="7" eb="9">
      <t>ジカン</t>
    </rPh>
    <rPh sb="9" eb="11">
      <t>タンイ</t>
    </rPh>
    <phoneticPr fontId="1"/>
  </si>
  <si>
    <t>※１日に６時間を超えて勤務する場合は、４５分以上昼休憩をおくこと。　</t>
    <rPh sb="2" eb="3">
      <t>ニチ</t>
    </rPh>
    <rPh sb="5" eb="7">
      <t>ジカン</t>
    </rPh>
    <rPh sb="8" eb="9">
      <t>コ</t>
    </rPh>
    <rPh sb="11" eb="13">
      <t>キンム</t>
    </rPh>
    <rPh sb="15" eb="17">
      <t>バアイ</t>
    </rPh>
    <rPh sb="21" eb="22">
      <t>フン</t>
    </rPh>
    <rPh sb="22" eb="24">
      <t>イジョウ</t>
    </rPh>
    <rPh sb="24" eb="25">
      <t>ヒル</t>
    </rPh>
    <phoneticPr fontId="1"/>
  </si>
  <si>
    <t>④16:20-17:20</t>
    <phoneticPr fontId="1"/>
  </si>
  <si>
    <t>8：40</t>
    <phoneticPr fontId="1"/>
  </si>
  <si>
    <t>9：40</t>
    <phoneticPr fontId="1"/>
  </si>
  <si>
    <t>9：50</t>
    <phoneticPr fontId="1"/>
  </si>
  <si>
    <t>10：50</t>
    <phoneticPr fontId="1"/>
  </si>
  <si>
    <t>11：00</t>
    <phoneticPr fontId="1"/>
  </si>
  <si>
    <t>kar6762@adm.okayama-u.ac.jp</t>
    <phoneticPr fontId="1"/>
  </si>
  <si>
    <t>医歯薬学務課学生支援担当</t>
    <rPh sb="0" eb="3">
      <t>イシヤク</t>
    </rPh>
    <rPh sb="3" eb="6">
      <t>ガクムカ</t>
    </rPh>
    <rPh sb="6" eb="12">
      <t>ガクセイシエンタントウ</t>
    </rPh>
    <phoneticPr fontId="1"/>
  </si>
  <si>
    <t>医歯薬総務課労務・旅費担当</t>
    <rPh sb="0" eb="3">
      <t>イシヤク</t>
    </rPh>
    <rPh sb="3" eb="6">
      <t>ソウムカ</t>
    </rPh>
    <rPh sb="6" eb="8">
      <t>ロウム</t>
    </rPh>
    <rPh sb="9" eb="13">
      <t>リョヒタントウ</t>
    </rPh>
    <phoneticPr fontId="1"/>
  </si>
  <si>
    <t>ishiyaku-g@adm.okayama-u.ac.jp</t>
    <phoneticPr fontId="1"/>
  </si>
  <si>
    <t>【勤務態様提出先】</t>
    <rPh sb="1" eb="5">
      <t>キンムタイヨウ</t>
    </rPh>
    <rPh sb="5" eb="8">
      <t>テイシュツサキ</t>
    </rPh>
    <phoneticPr fontId="1"/>
  </si>
  <si>
    <t>※2か所とも送ってください。</t>
    <rPh sb="3" eb="4">
      <t>ショ</t>
    </rPh>
    <rPh sb="6" eb="7">
      <t>オク</t>
    </rPh>
    <phoneticPr fontId="1"/>
  </si>
  <si>
    <t>総時間数</t>
    <rPh sb="0" eb="4">
      <t>ソウジカンスウ</t>
    </rPh>
    <phoneticPr fontId="1"/>
  </si>
  <si>
    <t>勤務
時間数</t>
    <rPh sb="0" eb="2">
      <t>キンム</t>
    </rPh>
    <rPh sb="3" eb="6">
      <t>ジカンスウ</t>
    </rPh>
    <phoneticPr fontId="1"/>
  </si>
  <si>
    <t>職　名</t>
    <rPh sb="0" eb="1">
      <t>ショク</t>
    </rPh>
    <rPh sb="2" eb="3">
      <t>ナ</t>
    </rPh>
    <phoneticPr fontId="1"/>
  </si>
  <si>
    <t>所　属</t>
    <rPh sb="0" eb="1">
      <t>ショ</t>
    </rPh>
    <rPh sb="2" eb="3">
      <t>ゾク</t>
    </rPh>
    <phoneticPr fontId="1"/>
  </si>
  <si>
    <t>鹿田　町太郎</t>
    <phoneticPr fontId="1"/>
  </si>
  <si>
    <t>○○学講座</t>
    <phoneticPr fontId="1"/>
  </si>
  <si>
    <t>岡　大治</t>
    <rPh sb="0" eb="1">
      <t>オカ</t>
    </rPh>
    <rPh sb="2" eb="3">
      <t>ダイ</t>
    </rPh>
    <rPh sb="3" eb="4">
      <t>オサム</t>
    </rPh>
    <phoneticPr fontId="1"/>
  </si>
  <si>
    <t>監督者名</t>
    <rPh sb="0" eb="3">
      <t>カントクシャ</t>
    </rPh>
    <rPh sb="3" eb="4">
      <t>メイ</t>
    </rPh>
    <phoneticPr fontId="1"/>
  </si>
  <si>
    <t>※ピンク色のセルは入力必須です。（入力すると色が消えます。）</t>
    <rPh sb="4" eb="5">
      <t>イロ</t>
    </rPh>
    <rPh sb="9" eb="11">
      <t>ニュウリョク</t>
    </rPh>
    <rPh sb="11" eb="13">
      <t>ヒッス</t>
    </rPh>
    <rPh sb="17" eb="19">
      <t>ニュウリョク</t>
    </rPh>
    <rPh sb="22" eb="23">
      <t>イロ</t>
    </rPh>
    <rPh sb="24" eb="25">
      <t>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</si>
</sst>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h]:mm"/>
    <numFmt numFmtId="177" formatCode="m/d;@"/>
    <numFmt numFmtId="178" formatCode="[$-F400]h:mm:ss\ AM/PM"/>
    <numFmt numFmtId="179" formatCode="h:mm;@"/>
    <numFmt numFmtId="180" formatCode="yyyy/m/d\ &quot;現在&quot;"/>
    <numFmt numFmtId="181" formatCode="yyyy&quot;年&quot;m&quot;月分&quot;;@"/>
  </numFmts>
  <fonts count="4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7"/>
      <color rgb="FFFF0000"/>
      <name val="Meiryo UI"/>
      <family val="3"/>
      <charset val="128"/>
    </font>
    <font>
      <b/>
      <sz val="16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6"/>
      <color rgb="FFFF0000"/>
      <name val="ＭＳ ゴシック"/>
      <family val="3"/>
      <charset val="128"/>
    </font>
    <font>
      <sz val="18"/>
      <name val="HG丸ｺﾞｼｯｸM-PRO"/>
      <family val="3"/>
      <charset val="128"/>
    </font>
    <font>
      <b/>
      <sz val="36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36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24"/>
      <name val="HG丸ｺﾞｼｯｸM-PRO"/>
      <family val="3"/>
      <charset val="128"/>
    </font>
    <font>
      <sz val="36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28"/>
      <name val="ＭＳ Ｐゴシック"/>
      <family val="3"/>
      <charset val="128"/>
    </font>
    <font>
      <i/>
      <sz val="14"/>
      <name val="HG丸ｺﾞｼｯｸM-PRO"/>
      <family val="3"/>
      <charset val="128"/>
    </font>
    <font>
      <sz val="22"/>
      <name val="ＭＳ ゴシック"/>
      <family val="3"/>
      <charset val="128"/>
    </font>
    <font>
      <sz val="18"/>
      <name val="ＭＳ ゴシック"/>
      <family val="3"/>
      <charset val="128"/>
    </font>
    <font>
      <sz val="24"/>
      <name val="ＭＳ ゴシック"/>
      <family val="3"/>
      <charset val="128"/>
    </font>
    <font>
      <sz val="14"/>
      <name val="ＭＳ ゴシック"/>
      <family val="3"/>
      <charset val="128"/>
    </font>
    <font>
      <i/>
      <sz val="9"/>
      <name val="HG丸ｺﾞｼｯｸM-PRO"/>
      <family val="3"/>
      <charset val="128"/>
    </font>
    <font>
      <sz val="9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b/>
      <sz val="12"/>
      <color theme="1"/>
      <name val="ＭＳ 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6"/>
      <name val="ＭＳ Ｐゴシック"/>
      <family val="3"/>
      <charset val="128"/>
    </font>
    <font>
      <b/>
      <sz val="16"/>
      <color theme="1"/>
      <name val="ＭＳ ゴシック"/>
      <family val="3"/>
      <charset val="128"/>
    </font>
    <font>
      <sz val="12"/>
      <color rgb="FFFF00FF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306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NumberFormat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10" fillId="0" borderId="0" xfId="0" applyFont="1">
      <alignment vertical="center"/>
    </xf>
    <xf numFmtId="176" fontId="3" fillId="3" borderId="9" xfId="0" applyNumberFormat="1" applyFont="1" applyFill="1" applyBorder="1" applyAlignment="1">
      <alignment horizontal="center" vertical="center" shrinkToFit="1"/>
    </xf>
    <xf numFmtId="0" fontId="7" fillId="0" borderId="2" xfId="0" applyFont="1" applyBorder="1" applyAlignment="1" applyProtection="1">
      <alignment horizontal="center" vertical="center" shrinkToFit="1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8" fillId="0" borderId="2" xfId="0" applyFont="1" applyBorder="1" applyAlignment="1" applyProtection="1">
      <alignment horizontal="center" vertical="center" shrinkToFit="1"/>
      <protection locked="0"/>
    </xf>
    <xf numFmtId="176" fontId="3" fillId="2" borderId="1" xfId="0" applyNumberFormat="1" applyFont="1" applyFill="1" applyBorder="1" applyAlignment="1" applyProtection="1">
      <alignment horizontal="center" vertical="center" shrinkToFit="1"/>
    </xf>
    <xf numFmtId="0" fontId="5" fillId="0" borderId="0" xfId="0" applyFont="1" applyProtection="1">
      <alignment vertical="center"/>
      <protection locked="0"/>
    </xf>
    <xf numFmtId="0" fontId="6" fillId="0" borderId="1" xfId="0" applyNumberFormat="1" applyFont="1" applyBorder="1" applyAlignment="1">
      <alignment horizontal="center" vertical="center" shrinkToFit="1"/>
    </xf>
    <xf numFmtId="176" fontId="3" fillId="3" borderId="9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22" xfId="0" applyFont="1" applyBorder="1" applyAlignment="1">
      <alignment vertical="center" shrinkToFit="1"/>
    </xf>
    <xf numFmtId="0" fontId="16" fillId="0" borderId="0" xfId="2" applyFont="1" applyAlignment="1">
      <alignment vertical="top" shrinkToFit="1"/>
    </xf>
    <xf numFmtId="0" fontId="17" fillId="0" borderId="0" xfId="2" applyFont="1" applyAlignment="1">
      <alignment horizontal="distributed" vertical="center" indent="36" shrinkToFit="1"/>
    </xf>
    <xf numFmtId="0" fontId="18" fillId="0" borderId="0" xfId="2" applyFont="1" applyAlignment="1">
      <alignment horizontal="distributed" vertical="center" indent="36" shrinkToFit="1"/>
    </xf>
    <xf numFmtId="0" fontId="16" fillId="0" borderId="0" xfId="2" applyFont="1" applyBorder="1" applyAlignment="1">
      <alignment vertical="top" shrinkToFit="1"/>
    </xf>
    <xf numFmtId="0" fontId="21" fillId="0" borderId="0" xfId="2" applyFont="1" applyAlignment="1" applyProtection="1">
      <alignment vertical="top" shrinkToFit="1"/>
    </xf>
    <xf numFmtId="0" fontId="16" fillId="0" borderId="0" xfId="2" applyFont="1" applyAlignment="1">
      <alignment horizontal="center" vertical="top" shrinkToFit="1"/>
    </xf>
    <xf numFmtId="0" fontId="16" fillId="0" borderId="0" xfId="2" applyFont="1" applyBorder="1" applyAlignment="1" applyProtection="1">
      <alignment vertical="center" textRotation="255" shrinkToFit="1"/>
    </xf>
    <xf numFmtId="0" fontId="22" fillId="0" borderId="0" xfId="2" applyFont="1" applyBorder="1" applyAlignment="1" applyProtection="1">
      <alignment vertical="center" shrinkToFit="1"/>
    </xf>
    <xf numFmtId="0" fontId="16" fillId="0" borderId="0" xfId="2" applyFont="1" applyAlignment="1" applyProtection="1">
      <alignment vertical="top" shrinkToFit="1"/>
    </xf>
    <xf numFmtId="0" fontId="25" fillId="0" borderId="0" xfId="2" applyFont="1" applyAlignment="1" applyProtection="1">
      <alignment vertical="top" shrinkToFit="1"/>
    </xf>
    <xf numFmtId="0" fontId="19" fillId="0" borderId="0" xfId="2" applyFont="1" applyBorder="1" applyAlignment="1" applyProtection="1"/>
    <xf numFmtId="0" fontId="25" fillId="0" borderId="0" xfId="2" applyFont="1" applyAlignment="1">
      <alignment vertical="top" shrinkToFit="1"/>
    </xf>
    <xf numFmtId="0" fontId="25" fillId="0" borderId="0" xfId="2" applyFont="1" applyBorder="1" applyAlignment="1">
      <alignment vertical="top" shrinkToFit="1"/>
    </xf>
    <xf numFmtId="0" fontId="26" fillId="0" borderId="0" xfId="2" applyFont="1" applyAlignment="1">
      <alignment shrinkToFit="1"/>
    </xf>
    <xf numFmtId="0" fontId="16" fillId="0" borderId="0" xfId="2" applyFont="1" applyAlignment="1">
      <alignment shrinkToFit="1"/>
    </xf>
    <xf numFmtId="0" fontId="27" fillId="0" borderId="0" xfId="2" applyFont="1" applyAlignment="1">
      <alignment shrinkToFit="1"/>
    </xf>
    <xf numFmtId="0" fontId="25" fillId="0" borderId="0" xfId="2" applyFont="1" applyFill="1" applyBorder="1" applyAlignment="1">
      <alignment vertical="top" shrinkToFit="1"/>
    </xf>
    <xf numFmtId="0" fontId="16" fillId="0" borderId="0" xfId="2" applyFont="1" applyAlignment="1">
      <alignment horizontal="right" vertical="top" shrinkToFit="1"/>
    </xf>
    <xf numFmtId="0" fontId="27" fillId="0" borderId="0" xfId="2" applyNumberFormat="1" applyFont="1" applyAlignment="1">
      <alignment vertical="top" shrinkToFit="1"/>
    </xf>
    <xf numFmtId="0" fontId="18" fillId="0" borderId="0" xfId="2" applyFont="1" applyBorder="1" applyAlignment="1" applyProtection="1"/>
    <xf numFmtId="0" fontId="28" fillId="0" borderId="0" xfId="2" applyFont="1" applyBorder="1" applyAlignment="1" applyProtection="1">
      <alignment shrinkToFit="1"/>
    </xf>
    <xf numFmtId="0" fontId="26" fillId="0" borderId="0" xfId="2" applyFont="1" applyAlignment="1" applyProtection="1">
      <alignment vertical="top" shrinkToFit="1"/>
    </xf>
    <xf numFmtId="0" fontId="19" fillId="0" borderId="0" xfId="2" applyFont="1" applyBorder="1" applyAlignment="1" applyProtection="1">
      <alignment shrinkToFit="1"/>
    </xf>
    <xf numFmtId="180" fontId="28" fillId="0" borderId="0" xfId="2" applyNumberFormat="1" applyFont="1" applyBorder="1" applyAlignment="1" applyProtection="1">
      <alignment shrinkToFit="1"/>
    </xf>
    <xf numFmtId="0" fontId="16" fillId="0" borderId="0" xfId="2" applyFont="1" applyFill="1" applyBorder="1" applyAlignment="1" applyProtection="1">
      <alignment horizontal="center" vertical="top" shrinkToFit="1"/>
    </xf>
    <xf numFmtId="0" fontId="16" fillId="0" borderId="0" xfId="2" applyFont="1" applyFill="1" applyBorder="1" applyAlignment="1" applyProtection="1">
      <alignment vertical="top" shrinkToFit="1"/>
    </xf>
    <xf numFmtId="0" fontId="16" fillId="0" borderId="0" xfId="2" applyFont="1" applyFill="1" applyAlignment="1" applyProtection="1">
      <alignment vertical="top" shrinkToFit="1"/>
    </xf>
    <xf numFmtId="0" fontId="16" fillId="0" borderId="0" xfId="2" applyFont="1" applyBorder="1" applyAlignment="1" applyProtection="1">
      <alignment shrinkToFit="1"/>
    </xf>
    <xf numFmtId="0" fontId="16" fillId="0" borderId="0" xfId="2" applyFont="1" applyFill="1" applyAlignment="1">
      <alignment vertical="top" shrinkToFit="1"/>
    </xf>
    <xf numFmtId="0" fontId="16" fillId="0" borderId="0" xfId="2" applyFont="1" applyFill="1" applyBorder="1" applyAlignment="1">
      <alignment vertical="top" shrinkToFit="1"/>
    </xf>
    <xf numFmtId="0" fontId="22" fillId="0" borderId="0" xfId="2" applyFont="1" applyFill="1" applyAlignment="1" applyProtection="1">
      <alignment vertical="center" shrinkToFit="1"/>
    </xf>
    <xf numFmtId="0" fontId="22" fillId="0" borderId="0" xfId="2" applyFont="1" applyFill="1" applyAlignment="1">
      <alignment vertical="top" shrinkToFit="1"/>
    </xf>
    <xf numFmtId="0" fontId="22" fillId="0" borderId="0" xfId="2" applyFont="1" applyFill="1" applyAlignment="1">
      <alignment vertical="center" shrinkToFit="1"/>
    </xf>
    <xf numFmtId="0" fontId="22" fillId="0" borderId="0" xfId="2" applyFont="1" applyFill="1" applyBorder="1" applyAlignment="1">
      <alignment vertical="center" shrinkToFit="1"/>
    </xf>
    <xf numFmtId="0" fontId="14" fillId="0" borderId="0" xfId="2" applyFont="1" applyFill="1" applyAlignment="1" applyProtection="1">
      <alignment horizontal="center" vertical="top" shrinkToFit="1"/>
    </xf>
    <xf numFmtId="0" fontId="14" fillId="0" borderId="0" xfId="2" applyFont="1" applyFill="1" applyAlignment="1">
      <alignment vertical="center" shrinkToFit="1"/>
    </xf>
    <xf numFmtId="0" fontId="14" fillId="0" borderId="0" xfId="2" applyFont="1" applyFill="1" applyAlignment="1">
      <alignment horizontal="center" vertical="top" shrinkToFit="1"/>
    </xf>
    <xf numFmtId="0" fontId="14" fillId="0" borderId="0" xfId="2" applyFont="1" applyFill="1" applyAlignment="1">
      <alignment vertical="top" shrinkToFit="1"/>
    </xf>
    <xf numFmtId="0" fontId="14" fillId="0" borderId="0" xfId="2" applyFont="1" applyFill="1" applyBorder="1" applyAlignment="1">
      <alignment vertical="top" shrinkToFit="1"/>
    </xf>
    <xf numFmtId="0" fontId="22" fillId="0" borderId="0" xfId="2" applyFont="1" applyFill="1" applyAlignment="1" applyProtection="1">
      <alignment horizontal="center" vertical="top" shrinkToFit="1"/>
    </xf>
    <xf numFmtId="0" fontId="22" fillId="0" borderId="0" xfId="2" applyFont="1" applyFill="1" applyAlignment="1">
      <alignment horizontal="center" vertical="top" shrinkToFit="1"/>
    </xf>
    <xf numFmtId="0" fontId="22" fillId="0" borderId="0" xfId="2" applyFont="1" applyFill="1" applyBorder="1" applyAlignment="1">
      <alignment vertical="top" shrinkToFit="1"/>
    </xf>
    <xf numFmtId="0" fontId="31" fillId="0" borderId="37" xfId="2" applyFont="1" applyFill="1" applyBorder="1" applyAlignment="1" applyProtection="1">
      <alignment vertical="center" shrinkToFit="1"/>
      <protection locked="0"/>
    </xf>
    <xf numFmtId="0" fontId="31" fillId="0" borderId="38" xfId="2" applyFont="1" applyFill="1" applyBorder="1" applyAlignment="1" applyProtection="1">
      <alignment vertical="center" shrinkToFit="1"/>
      <protection locked="0"/>
    </xf>
    <xf numFmtId="0" fontId="31" fillId="0" borderId="39" xfId="2" applyNumberFormat="1" applyFont="1" applyFill="1" applyBorder="1" applyAlignment="1" applyProtection="1">
      <alignment vertical="center" shrinkToFit="1"/>
    </xf>
    <xf numFmtId="0" fontId="32" fillId="0" borderId="0" xfId="2" applyFont="1" applyFill="1" applyAlignment="1" applyProtection="1">
      <alignment horizontal="center" vertical="center" shrinkToFit="1"/>
    </xf>
    <xf numFmtId="0" fontId="33" fillId="0" borderId="40" xfId="2" applyFont="1" applyFill="1" applyBorder="1" applyAlignment="1" applyProtection="1">
      <alignment vertical="center" shrinkToFit="1"/>
      <protection locked="0"/>
    </xf>
    <xf numFmtId="0" fontId="33" fillId="0" borderId="38" xfId="2" applyFont="1" applyFill="1" applyBorder="1" applyAlignment="1" applyProtection="1">
      <alignment vertical="center" shrinkToFit="1"/>
      <protection locked="0"/>
    </xf>
    <xf numFmtId="0" fontId="33" fillId="0" borderId="39" xfId="2" applyNumberFormat="1" applyFont="1" applyFill="1" applyBorder="1" applyAlignment="1" applyProtection="1">
      <alignment vertical="center" shrinkToFit="1"/>
    </xf>
    <xf numFmtId="0" fontId="32" fillId="0" borderId="0" xfId="2" applyFont="1" applyAlignment="1">
      <alignment horizontal="center" vertical="center" shrinkToFit="1"/>
    </xf>
    <xf numFmtId="0" fontId="32" fillId="0" borderId="0" xfId="2" applyFont="1" applyFill="1" applyAlignment="1">
      <alignment horizontal="center" vertical="center" shrinkToFit="1"/>
    </xf>
    <xf numFmtId="0" fontId="32" fillId="0" borderId="0" xfId="2" applyFont="1" applyFill="1" applyBorder="1" applyAlignment="1">
      <alignment horizontal="center" vertical="center" shrinkToFit="1"/>
    </xf>
    <xf numFmtId="0" fontId="33" fillId="0" borderId="37" xfId="2" applyFont="1" applyFill="1" applyBorder="1" applyAlignment="1" applyProtection="1">
      <alignment vertical="center" shrinkToFit="1"/>
      <protection locked="0"/>
    </xf>
    <xf numFmtId="0" fontId="31" fillId="0" borderId="0" xfId="2" applyFont="1" applyFill="1" applyAlignment="1" applyProtection="1">
      <alignment horizontal="center" vertical="center" shrinkToFit="1"/>
    </xf>
    <xf numFmtId="0" fontId="31" fillId="0" borderId="0" xfId="2" applyFont="1" applyAlignment="1">
      <alignment horizontal="center" vertical="center" shrinkToFit="1"/>
    </xf>
    <xf numFmtId="0" fontId="31" fillId="0" borderId="0" xfId="2" applyFont="1" applyFill="1" applyAlignment="1">
      <alignment horizontal="center" vertical="center" shrinkToFit="1"/>
    </xf>
    <xf numFmtId="0" fontId="31" fillId="0" borderId="0" xfId="2" applyFont="1" applyFill="1" applyBorder="1" applyAlignment="1">
      <alignment horizontal="center" vertical="center" shrinkToFit="1"/>
    </xf>
    <xf numFmtId="0" fontId="32" fillId="0" borderId="0" xfId="2" applyFont="1" applyFill="1" applyAlignment="1" applyProtection="1">
      <alignment vertical="center" shrinkToFit="1"/>
    </xf>
    <xf numFmtId="0" fontId="32" fillId="0" borderId="0" xfId="2" applyFont="1" applyAlignment="1">
      <alignment vertical="center" shrinkToFit="1"/>
    </xf>
    <xf numFmtId="0" fontId="32" fillId="0" borderId="0" xfId="2" applyFont="1" applyFill="1" applyAlignment="1">
      <alignment vertical="center" shrinkToFit="1"/>
    </xf>
    <xf numFmtId="0" fontId="32" fillId="0" borderId="0" xfId="2" applyFont="1" applyFill="1" applyBorder="1" applyAlignment="1">
      <alignment vertical="center" shrinkToFit="1"/>
    </xf>
    <xf numFmtId="0" fontId="22" fillId="0" borderId="19" xfId="2" applyFont="1" applyFill="1" applyBorder="1" applyAlignment="1" applyProtection="1">
      <alignment horizontal="center" vertical="top" shrinkToFit="1"/>
    </xf>
    <xf numFmtId="0" fontId="22" fillId="0" borderId="19" xfId="2" applyFont="1" applyFill="1" applyBorder="1" applyAlignment="1">
      <alignment vertical="top" shrinkToFit="1"/>
    </xf>
    <xf numFmtId="0" fontId="22" fillId="0" borderId="19" xfId="2" applyFont="1" applyFill="1" applyBorder="1" applyAlignment="1">
      <alignment horizontal="center" vertical="top" shrinkToFit="1"/>
    </xf>
    <xf numFmtId="0" fontId="36" fillId="0" borderId="0" xfId="2" applyFont="1" applyFill="1" applyBorder="1" applyAlignment="1" applyProtection="1">
      <alignment horizontal="center" vertical="top" shrinkToFit="1"/>
    </xf>
    <xf numFmtId="0" fontId="36" fillId="5" borderId="0" xfId="2" applyFont="1" applyFill="1" applyBorder="1" applyAlignment="1" applyProtection="1">
      <alignment horizontal="center" vertical="top" shrinkToFit="1"/>
    </xf>
    <xf numFmtId="0" fontId="16" fillId="0" borderId="0" xfId="2" applyFont="1" applyFill="1" applyAlignment="1">
      <alignment horizontal="center" vertical="top" shrinkToFit="1"/>
    </xf>
    <xf numFmtId="0" fontId="14" fillId="0" borderId="0" xfId="2" applyFont="1" applyFill="1" applyAlignment="1" applyProtection="1">
      <alignment horizontal="center" vertical="center" shrinkToFit="1"/>
    </xf>
    <xf numFmtId="0" fontId="14" fillId="0" borderId="0" xfId="2" applyFont="1" applyFill="1" applyAlignment="1">
      <alignment horizontal="center" vertical="center" shrinkToFit="1"/>
    </xf>
    <xf numFmtId="0" fontId="14" fillId="0" borderId="0" xfId="2" applyFont="1" applyFill="1" applyBorder="1" applyAlignment="1">
      <alignment vertical="center" shrinkToFit="1"/>
    </xf>
    <xf numFmtId="0" fontId="33" fillId="0" borderId="0" xfId="2" applyFont="1" applyFill="1" applyAlignment="1" applyProtection="1">
      <alignment vertical="center" shrinkToFit="1"/>
    </xf>
    <xf numFmtId="0" fontId="33" fillId="0" borderId="0" xfId="2" applyFont="1" applyAlignment="1">
      <alignment vertical="center" shrinkToFit="1"/>
    </xf>
    <xf numFmtId="0" fontId="33" fillId="0" borderId="0" xfId="2" applyFont="1" applyFill="1" applyAlignment="1">
      <alignment vertical="center" shrinkToFit="1"/>
    </xf>
    <xf numFmtId="0" fontId="33" fillId="0" borderId="0" xfId="2" applyFont="1" applyFill="1" applyBorder="1" applyAlignment="1">
      <alignment vertical="center" shrinkToFit="1"/>
    </xf>
    <xf numFmtId="0" fontId="14" fillId="0" borderId="0" xfId="2" applyFont="1" applyAlignment="1" applyProtection="1">
      <alignment horizontal="center" vertical="top" shrinkToFit="1"/>
    </xf>
    <xf numFmtId="0" fontId="14" fillId="0" borderId="0" xfId="2" applyFont="1" applyAlignment="1" applyProtection="1">
      <alignment vertical="center"/>
    </xf>
    <xf numFmtId="0" fontId="14" fillId="0" borderId="0" xfId="2" applyFont="1" applyAlignment="1" applyProtection="1">
      <alignment vertical="center" shrinkToFit="1"/>
    </xf>
    <xf numFmtId="0" fontId="14" fillId="0" borderId="0" xfId="2" applyFont="1" applyBorder="1" applyAlignment="1" applyProtection="1">
      <alignment horizontal="right" vertical="center" shrinkToFit="1"/>
    </xf>
    <xf numFmtId="0" fontId="14" fillId="0" borderId="0" xfId="2" applyFont="1" applyAlignment="1">
      <alignment vertical="top" shrinkToFit="1"/>
    </xf>
    <xf numFmtId="0" fontId="14" fillId="0" borderId="0" xfId="2" applyFont="1" applyBorder="1" applyAlignment="1">
      <alignment horizontal="right" vertical="center" shrinkToFit="1"/>
    </xf>
    <xf numFmtId="0" fontId="16" fillId="0" borderId="0" xfId="2" applyFont="1" applyBorder="1" applyAlignment="1">
      <alignment horizontal="right" vertical="center" shrinkToFit="1"/>
    </xf>
    <xf numFmtId="0" fontId="5" fillId="5" borderId="0" xfId="0" applyFont="1" applyFill="1" applyProtection="1">
      <alignment vertical="center"/>
      <protection locked="0"/>
    </xf>
    <xf numFmtId="177" fontId="0" fillId="5" borderId="3" xfId="0" applyNumberForma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 shrinkToFit="1"/>
    </xf>
    <xf numFmtId="176" fontId="3" fillId="5" borderId="9" xfId="0" applyNumberFormat="1" applyFont="1" applyFill="1" applyBorder="1" applyAlignment="1" applyProtection="1">
      <alignment horizontal="center" vertical="center" shrinkToFit="1"/>
      <protection locked="0"/>
    </xf>
    <xf numFmtId="176" fontId="3" fillId="5" borderId="9" xfId="0" applyNumberFormat="1" applyFont="1" applyFill="1" applyBorder="1" applyAlignment="1">
      <alignment horizontal="center" vertical="center" shrinkToFit="1"/>
    </xf>
    <xf numFmtId="0" fontId="7" fillId="5" borderId="2" xfId="0" applyFont="1" applyFill="1" applyBorder="1" applyAlignment="1" applyProtection="1">
      <alignment horizontal="center" vertical="center" shrinkToFit="1"/>
      <protection locked="0"/>
    </xf>
    <xf numFmtId="0" fontId="3" fillId="5" borderId="2" xfId="0" applyFont="1" applyFill="1" applyBorder="1" applyAlignment="1" applyProtection="1">
      <alignment horizontal="center" vertical="center" shrinkToFit="1"/>
      <protection locked="0"/>
    </xf>
    <xf numFmtId="0" fontId="5" fillId="5" borderId="59" xfId="0" applyFont="1" applyFill="1" applyBorder="1" applyProtection="1">
      <alignment vertical="center"/>
      <protection locked="0"/>
    </xf>
    <xf numFmtId="0" fontId="8" fillId="5" borderId="2" xfId="0" applyFont="1" applyFill="1" applyBorder="1" applyAlignment="1" applyProtection="1">
      <alignment horizontal="center" vertical="center" shrinkToFit="1"/>
      <protection locked="0"/>
    </xf>
    <xf numFmtId="0" fontId="3" fillId="5" borderId="2" xfId="0" applyFont="1" applyFill="1" applyBorder="1" applyAlignment="1" applyProtection="1">
      <alignment horizontal="left" vertical="center" shrinkToFit="1"/>
      <protection locked="0"/>
    </xf>
    <xf numFmtId="0" fontId="0" fillId="5" borderId="0" xfId="0" applyFill="1" applyProtection="1">
      <alignment vertical="center"/>
      <protection locked="0"/>
    </xf>
    <xf numFmtId="177" fontId="0" fillId="5" borderId="0" xfId="0" applyNumberFormat="1" applyFill="1">
      <alignment vertical="center"/>
    </xf>
    <xf numFmtId="0" fontId="0" fillId="5" borderId="0" xfId="0" applyNumberFormat="1" applyFill="1" applyAlignment="1">
      <alignment horizontal="center" vertical="center"/>
    </xf>
    <xf numFmtId="0" fontId="0" fillId="5" borderId="0" xfId="0" applyFill="1">
      <alignment vertical="center"/>
    </xf>
    <xf numFmtId="0" fontId="3" fillId="0" borderId="24" xfId="0" applyFont="1" applyBorder="1" applyAlignment="1">
      <alignment vertical="center" shrinkToFit="1"/>
    </xf>
    <xf numFmtId="177" fontId="0" fillId="0" borderId="3" xfId="0" applyNumberFormat="1" applyBorder="1" applyAlignment="1">
      <alignment horizontal="center" vertical="center" shrinkToFit="1"/>
    </xf>
    <xf numFmtId="177" fontId="0" fillId="0" borderId="0" xfId="0" applyNumberFormat="1" applyAlignment="1">
      <alignment vertical="center" shrinkToFit="1"/>
    </xf>
    <xf numFmtId="0" fontId="4" fillId="5" borderId="0" xfId="1" applyFill="1" applyAlignment="1" applyProtection="1">
      <alignment vertical="center"/>
      <protection locked="0"/>
    </xf>
    <xf numFmtId="0" fontId="8" fillId="5" borderId="0" xfId="0" applyFont="1" applyFill="1" applyProtection="1">
      <alignment vertical="center"/>
      <protection locked="0"/>
    </xf>
    <xf numFmtId="0" fontId="39" fillId="5" borderId="0" xfId="0" applyFont="1" applyFill="1" applyProtection="1">
      <alignment vertical="center"/>
      <protection locked="0"/>
    </xf>
    <xf numFmtId="176" fontId="3" fillId="2" borderId="64" xfId="0" applyNumberFormat="1" applyFont="1" applyFill="1" applyBorder="1" applyAlignment="1">
      <alignment horizontal="center" vertical="center" shrinkToFit="1"/>
    </xf>
    <xf numFmtId="176" fontId="3" fillId="2" borderId="31" xfId="0" applyNumberFormat="1" applyFont="1" applyFill="1" applyBorder="1" applyAlignment="1" applyProtection="1">
      <alignment horizontal="center" vertical="center" shrinkToFit="1"/>
    </xf>
    <xf numFmtId="0" fontId="7" fillId="2" borderId="65" xfId="0" applyFont="1" applyFill="1" applyBorder="1" applyAlignment="1" applyProtection="1">
      <alignment horizontal="center" vertical="center" shrinkToFit="1"/>
      <protection locked="0"/>
    </xf>
    <xf numFmtId="176" fontId="3" fillId="2" borderId="31" xfId="0" applyNumberFormat="1" applyFont="1" applyFill="1" applyBorder="1" applyAlignment="1">
      <alignment horizontal="center" vertical="center" shrinkToFit="1"/>
    </xf>
    <xf numFmtId="176" fontId="3" fillId="2" borderId="31" xfId="0" applyNumberFormat="1" applyFont="1" applyFill="1" applyBorder="1" applyAlignment="1" applyProtection="1">
      <alignment horizontal="center" vertical="center" shrinkToFit="1"/>
      <protection locked="0"/>
    </xf>
    <xf numFmtId="177" fontId="0" fillId="2" borderId="31" xfId="0" applyNumberFormat="1" applyFill="1" applyBorder="1" applyAlignment="1">
      <alignment horizontal="center" vertical="center" shrinkToFit="1"/>
    </xf>
    <xf numFmtId="0" fontId="7" fillId="2" borderId="31" xfId="0" applyNumberFormat="1" applyFont="1" applyFill="1" applyBorder="1" applyAlignment="1">
      <alignment horizontal="center" vertical="center" shrinkToFit="1"/>
    </xf>
    <xf numFmtId="176" fontId="3" fillId="0" borderId="61" xfId="0" applyNumberFormat="1" applyFont="1" applyFill="1" applyBorder="1" applyAlignment="1">
      <alignment horizontal="center" vertical="center" shrinkToFit="1"/>
    </xf>
    <xf numFmtId="181" fontId="3" fillId="0" borderId="0" xfId="0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45" fillId="0" borderId="0" xfId="0" applyFont="1">
      <alignment vertical="center"/>
    </xf>
    <xf numFmtId="177" fontId="0" fillId="2" borderId="68" xfId="0" applyNumberFormat="1" applyFill="1" applyBorder="1" applyAlignment="1">
      <alignment horizontal="center" vertical="center" shrinkToFit="1"/>
    </xf>
    <xf numFmtId="0" fontId="48" fillId="0" borderId="0" xfId="0" applyFont="1">
      <alignment vertical="center"/>
    </xf>
    <xf numFmtId="49" fontId="7" fillId="2" borderId="64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62" xfId="0" applyFont="1" applyFill="1" applyBorder="1" applyAlignment="1" applyProtection="1">
      <alignment horizontal="center" vertical="center" shrinkToFit="1"/>
      <protection locked="0"/>
    </xf>
    <xf numFmtId="49" fontId="7" fillId="2" borderId="66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63" xfId="0" applyFont="1" applyFill="1" applyBorder="1" applyAlignment="1" applyProtection="1">
      <alignment horizontal="center" vertical="center" shrinkToFit="1"/>
      <protection locked="0"/>
    </xf>
    <xf numFmtId="0" fontId="3" fillId="2" borderId="67" xfId="0" applyFont="1" applyFill="1" applyBorder="1" applyAlignment="1" applyProtection="1">
      <alignment horizontal="center" vertical="center" shrinkToFit="1"/>
      <protection locked="0"/>
    </xf>
    <xf numFmtId="49" fontId="7" fillId="2" borderId="62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8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9" xfId="0" applyFont="1" applyFill="1" applyBorder="1" applyAlignment="1" applyProtection="1">
      <alignment horizontal="center" vertical="center" shrinkToFit="1"/>
      <protection locked="0"/>
    </xf>
    <xf numFmtId="0" fontId="3" fillId="5" borderId="25" xfId="0" applyFont="1" applyFill="1" applyBorder="1" applyAlignment="1" applyProtection="1">
      <alignment horizontal="center" vertical="center" shrinkToFit="1"/>
      <protection locked="0"/>
    </xf>
    <xf numFmtId="49" fontId="7" fillId="5" borderId="9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10" xfId="0" applyFont="1" applyFill="1" applyBorder="1" applyAlignment="1" applyProtection="1">
      <alignment horizontal="center" vertical="center" shrinkToFit="1"/>
      <protection locked="0"/>
    </xf>
    <xf numFmtId="49" fontId="7" fillId="5" borderId="25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28" xfId="0" applyNumberFormat="1" applyFont="1" applyFill="1" applyBorder="1" applyAlignment="1" applyProtection="1">
      <alignment horizontal="center" vertical="center" shrinkToFit="1"/>
      <protection locked="0"/>
    </xf>
    <xf numFmtId="49" fontId="7" fillId="5" borderId="10" xfId="0" applyNumberFormat="1" applyFont="1" applyFill="1" applyBorder="1" applyAlignment="1" applyProtection="1">
      <alignment horizontal="center" vertical="center" shrinkToFit="1"/>
      <protection locked="0"/>
    </xf>
    <xf numFmtId="178" fontId="7" fillId="5" borderId="8" xfId="0" applyNumberFormat="1" applyFont="1" applyFill="1" applyBorder="1" applyAlignment="1" applyProtection="1">
      <alignment horizontal="center" vertical="center" shrinkToFit="1"/>
      <protection locked="0"/>
    </xf>
    <xf numFmtId="178" fontId="3" fillId="5" borderId="9" xfId="0" applyNumberFormat="1" applyFont="1" applyFill="1" applyBorder="1" applyAlignment="1" applyProtection="1">
      <alignment horizontal="center" vertical="center" shrinkToFit="1"/>
      <protection locked="0"/>
    </xf>
    <xf numFmtId="178" fontId="3" fillId="5" borderId="25" xfId="0" applyNumberFormat="1" applyFont="1" applyFill="1" applyBorder="1" applyAlignment="1" applyProtection="1">
      <alignment horizontal="center" vertical="center" shrinkToFit="1"/>
      <protection locked="0"/>
    </xf>
    <xf numFmtId="177" fontId="0" fillId="0" borderId="12" xfId="0" applyNumberFormat="1" applyFill="1" applyBorder="1" applyAlignment="1">
      <alignment horizontal="center" vertical="center" shrinkToFit="1"/>
    </xf>
    <xf numFmtId="177" fontId="0" fillId="0" borderId="23" xfId="0" applyNumberFormat="1" applyFill="1" applyBorder="1" applyAlignment="1">
      <alignment horizontal="center" vertical="center" shrinkToFit="1"/>
    </xf>
    <xf numFmtId="177" fontId="41" fillId="0" borderId="22" xfId="0" applyNumberFormat="1" applyFont="1" applyFill="1" applyBorder="1" applyAlignment="1">
      <alignment horizontal="center" vertical="center" shrinkToFit="1"/>
    </xf>
    <xf numFmtId="177" fontId="41" fillId="0" borderId="23" xfId="0" applyNumberFormat="1" applyFont="1" applyFill="1" applyBorder="1" applyAlignment="1">
      <alignment horizontal="center" vertical="center" shrinkToFit="1"/>
    </xf>
    <xf numFmtId="0" fontId="46" fillId="0" borderId="12" xfId="0" applyFont="1" applyFill="1" applyBorder="1" applyAlignment="1">
      <alignment horizontal="center" vertical="center"/>
    </xf>
    <xf numFmtId="0" fontId="46" fillId="0" borderId="22" xfId="0" applyFont="1" applyFill="1" applyBorder="1" applyAlignment="1">
      <alignment horizontal="center" vertical="center"/>
    </xf>
    <xf numFmtId="0" fontId="46" fillId="0" borderId="23" xfId="0" applyFont="1" applyFill="1" applyBorder="1" applyAlignment="1">
      <alignment horizontal="center" vertical="center"/>
    </xf>
    <xf numFmtId="176" fontId="40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40" fillId="2" borderId="23" xfId="0" applyNumberFormat="1" applyFont="1" applyFill="1" applyBorder="1" applyAlignment="1" applyProtection="1">
      <alignment horizontal="center" vertical="center" shrinkToFit="1"/>
      <protection locked="0"/>
    </xf>
    <xf numFmtId="49" fontId="2" fillId="0" borderId="11" xfId="0" applyNumberFormat="1" applyFont="1" applyBorder="1" applyAlignment="1" applyProtection="1">
      <alignment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49" fontId="6" fillId="0" borderId="12" xfId="1" applyNumberFormat="1" applyFont="1" applyBorder="1" applyAlignment="1" applyProtection="1">
      <alignment horizontal="center" vertical="center" wrapText="1"/>
      <protection locked="0"/>
    </xf>
    <xf numFmtId="49" fontId="6" fillId="0" borderId="13" xfId="1" applyNumberFormat="1" applyFont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>
      <alignment horizontal="center" vertical="center" shrinkToFit="1"/>
    </xf>
    <xf numFmtId="0" fontId="9" fillId="0" borderId="22" xfId="0" applyFont="1" applyFill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9" fillId="0" borderId="23" xfId="0" applyFont="1" applyFill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shrinkToFit="1"/>
    </xf>
    <xf numFmtId="0" fontId="13" fillId="0" borderId="22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shrinkToFit="1"/>
    </xf>
    <xf numFmtId="177" fontId="5" fillId="0" borderId="14" xfId="0" applyNumberFormat="1" applyFont="1" applyBorder="1" applyAlignment="1">
      <alignment horizontal="center" vertical="center" shrinkToFit="1"/>
    </xf>
    <xf numFmtId="177" fontId="0" fillId="0" borderId="15" xfId="0" applyNumberFormat="1" applyBorder="1" applyAlignment="1">
      <alignment horizontal="center" vertical="center" shrinkToFit="1"/>
    </xf>
    <xf numFmtId="0" fontId="5" fillId="0" borderId="4" xfId="0" applyNumberFormat="1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6" fillId="0" borderId="60" xfId="0" applyFont="1" applyBorder="1" applyAlignment="1" applyProtection="1">
      <alignment horizontal="center" vertical="center" wrapText="1" shrinkToFit="1"/>
    </xf>
    <xf numFmtId="0" fontId="6" fillId="0" borderId="5" xfId="0" applyFont="1" applyBorder="1" applyAlignment="1" applyProtection="1">
      <alignment horizontal="center" vertical="center" shrinkToFit="1"/>
    </xf>
    <xf numFmtId="0" fontId="5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2" fillId="4" borderId="1" xfId="2" applyFont="1" applyFill="1" applyBorder="1" applyAlignment="1" applyProtection="1">
      <alignment horizontal="center" vertical="center" shrinkToFit="1"/>
      <protection locked="0"/>
    </xf>
    <xf numFmtId="0" fontId="35" fillId="0" borderId="0" xfId="2" applyFont="1" applyFill="1" applyBorder="1" applyAlignment="1" applyProtection="1">
      <alignment horizontal="center" shrinkToFit="1"/>
    </xf>
    <xf numFmtId="0" fontId="30" fillId="0" borderId="55" xfId="2" applyFont="1" applyFill="1" applyBorder="1" applyAlignment="1" applyProtection="1">
      <alignment horizontal="center" shrinkToFit="1"/>
      <protection locked="0"/>
    </xf>
    <xf numFmtId="0" fontId="30" fillId="0" borderId="56" xfId="2" applyFont="1" applyFill="1" applyBorder="1" applyAlignment="1" applyProtection="1">
      <alignment horizontal="center" shrinkToFit="1"/>
      <protection locked="0"/>
    </xf>
    <xf numFmtId="0" fontId="30" fillId="0" borderId="57" xfId="2" applyFont="1" applyFill="1" applyBorder="1" applyAlignment="1" applyProtection="1">
      <alignment horizontal="center" shrinkToFit="1"/>
      <protection locked="0"/>
    </xf>
    <xf numFmtId="0" fontId="30" fillId="0" borderId="58" xfId="2" applyFont="1" applyFill="1" applyBorder="1" applyAlignment="1" applyProtection="1">
      <alignment horizontal="center" shrinkToFit="1"/>
      <protection locked="0"/>
    </xf>
    <xf numFmtId="0" fontId="14" fillId="0" borderId="1" xfId="2" applyNumberFormat="1" applyFont="1" applyFill="1" applyBorder="1" applyAlignment="1" applyProtection="1">
      <alignment horizontal="center" vertical="center" shrinkToFit="1"/>
    </xf>
    <xf numFmtId="0" fontId="14" fillId="0" borderId="10" xfId="2" applyNumberFormat="1" applyFont="1" applyFill="1" applyBorder="1" applyAlignment="1" applyProtection="1">
      <alignment horizontal="center" vertical="center" shrinkToFit="1"/>
    </xf>
    <xf numFmtId="0" fontId="30" fillId="0" borderId="36" xfId="2" applyFont="1" applyFill="1" applyBorder="1" applyAlignment="1" applyProtection="1">
      <alignment horizontal="center" shrinkToFit="1"/>
      <protection locked="0"/>
    </xf>
    <xf numFmtId="0" fontId="30" fillId="0" borderId="33" xfId="2" applyFont="1" applyFill="1" applyBorder="1" applyAlignment="1" applyProtection="1">
      <alignment horizontal="center" shrinkToFit="1"/>
      <protection locked="0"/>
    </xf>
    <xf numFmtId="0" fontId="30" fillId="0" borderId="34" xfId="2" applyFont="1" applyFill="1" applyBorder="1" applyAlignment="1" applyProtection="1">
      <alignment horizontal="center" shrinkToFit="1"/>
      <protection locked="0"/>
    </xf>
    <xf numFmtId="0" fontId="30" fillId="0" borderId="35" xfId="2" applyFont="1" applyFill="1" applyBorder="1" applyAlignment="1" applyProtection="1">
      <alignment horizontal="center" shrinkToFit="1"/>
      <protection locked="0"/>
    </xf>
    <xf numFmtId="0" fontId="30" fillId="0" borderId="1" xfId="2" applyFont="1" applyFill="1" applyBorder="1" applyAlignment="1" applyProtection="1">
      <alignment horizontal="center" shrinkToFit="1"/>
      <protection locked="0"/>
    </xf>
    <xf numFmtId="0" fontId="30" fillId="0" borderId="36" xfId="2" applyFont="1" applyFill="1" applyBorder="1" applyAlignment="1" applyProtection="1">
      <alignment horizontal="center" shrinkToFit="1"/>
    </xf>
    <xf numFmtId="0" fontId="30" fillId="0" borderId="33" xfId="2" applyFont="1" applyFill="1" applyBorder="1" applyAlignment="1" applyProtection="1">
      <alignment horizontal="center" shrinkToFit="1"/>
    </xf>
    <xf numFmtId="0" fontId="30" fillId="0" borderId="34" xfId="2" applyFont="1" applyFill="1" applyBorder="1" applyAlignment="1" applyProtection="1">
      <alignment horizontal="center" shrinkToFit="1"/>
    </xf>
    <xf numFmtId="0" fontId="30" fillId="0" borderId="35" xfId="2" applyFont="1" applyFill="1" applyBorder="1" applyAlignment="1" applyProtection="1">
      <alignment horizontal="center" shrinkToFit="1"/>
    </xf>
    <xf numFmtId="0" fontId="34" fillId="4" borderId="41" xfId="2" applyFont="1" applyFill="1" applyBorder="1" applyAlignment="1" applyProtection="1">
      <alignment horizontal="center" vertical="center" shrinkToFit="1"/>
      <protection locked="0"/>
    </xf>
    <xf numFmtId="0" fontId="34" fillId="4" borderId="42" xfId="2" applyFont="1" applyFill="1" applyBorder="1" applyAlignment="1" applyProtection="1">
      <alignment horizontal="center" vertical="center" shrinkToFit="1"/>
      <protection locked="0"/>
    </xf>
    <xf numFmtId="0" fontId="34" fillId="4" borderId="43" xfId="2" applyFont="1" applyFill="1" applyBorder="1" applyAlignment="1" applyProtection="1">
      <alignment horizontal="center" vertical="center" shrinkToFit="1"/>
      <protection locked="0"/>
    </xf>
    <xf numFmtId="0" fontId="25" fillId="0" borderId="1" xfId="2" applyFont="1" applyFill="1" applyBorder="1" applyAlignment="1" applyProtection="1">
      <alignment horizontal="center" vertical="center" textRotation="255" shrinkToFit="1"/>
    </xf>
    <xf numFmtId="0" fontId="14" fillId="0" borderId="1" xfId="2" applyFont="1" applyFill="1" applyBorder="1" applyAlignment="1" applyProtection="1">
      <alignment horizontal="center" vertical="top" shrinkToFit="1"/>
    </xf>
    <xf numFmtId="0" fontId="19" fillId="0" borderId="8" xfId="2" applyFont="1" applyFill="1" applyBorder="1" applyAlignment="1" applyProtection="1">
      <alignment horizontal="right" vertical="center" shrinkToFit="1"/>
    </xf>
    <xf numFmtId="0" fontId="19" fillId="0" borderId="9" xfId="2" applyFont="1" applyFill="1" applyBorder="1" applyAlignment="1" applyProtection="1">
      <alignment horizontal="right" vertical="center" shrinkToFit="1"/>
    </xf>
    <xf numFmtId="0" fontId="14" fillId="0" borderId="9" xfId="2" applyFont="1" applyFill="1" applyBorder="1" applyAlignment="1" applyProtection="1">
      <alignment horizontal="left" vertical="center" shrinkToFit="1"/>
    </xf>
    <xf numFmtId="0" fontId="14" fillId="0" borderId="10" xfId="2" applyFont="1" applyFill="1" applyBorder="1" applyAlignment="1" applyProtection="1">
      <alignment horizontal="left" vertical="center" shrinkToFit="1"/>
    </xf>
    <xf numFmtId="0" fontId="19" fillId="0" borderId="10" xfId="2" applyNumberFormat="1" applyFont="1" applyFill="1" applyBorder="1" applyAlignment="1" applyProtection="1">
      <alignment horizontal="center" vertical="center" shrinkToFit="1"/>
    </xf>
    <xf numFmtId="0" fontId="19" fillId="0" borderId="1" xfId="2" applyNumberFormat="1" applyFont="1" applyFill="1" applyBorder="1" applyAlignment="1" applyProtection="1">
      <alignment horizontal="center" vertical="center" shrinkToFit="1"/>
    </xf>
    <xf numFmtId="0" fontId="19" fillId="0" borderId="8" xfId="2" applyNumberFormat="1" applyFont="1" applyFill="1" applyBorder="1" applyAlignment="1" applyProtection="1">
      <alignment horizontal="center" vertical="center" shrinkToFit="1"/>
    </xf>
    <xf numFmtId="0" fontId="19" fillId="0" borderId="9" xfId="2" applyFont="1" applyFill="1" applyBorder="1" applyAlignment="1" applyProtection="1">
      <alignment horizontal="left" vertical="center" shrinkToFit="1"/>
    </xf>
    <xf numFmtId="0" fontId="37" fillId="0" borderId="8" xfId="2" applyFont="1" applyFill="1" applyBorder="1" applyAlignment="1" applyProtection="1">
      <alignment horizontal="right" vertical="center" shrinkToFit="1"/>
    </xf>
    <xf numFmtId="0" fontId="37" fillId="0" borderId="9" xfId="2" applyFont="1" applyFill="1" applyBorder="1" applyAlignment="1" applyProtection="1">
      <alignment horizontal="right" vertical="center" shrinkToFit="1"/>
    </xf>
    <xf numFmtId="0" fontId="37" fillId="0" borderId="10" xfId="2" applyNumberFormat="1" applyFont="1" applyFill="1" applyBorder="1" applyAlignment="1" applyProtection="1">
      <alignment horizontal="center" vertical="center" shrinkToFit="1"/>
    </xf>
    <xf numFmtId="0" fontId="37" fillId="0" borderId="1" xfId="2" applyNumberFormat="1" applyFont="1" applyFill="1" applyBorder="1" applyAlignment="1" applyProtection="1">
      <alignment horizontal="center" vertical="center" shrinkToFit="1"/>
    </xf>
    <xf numFmtId="0" fontId="37" fillId="0" borderId="8" xfId="2" applyNumberFormat="1" applyFont="1" applyFill="1" applyBorder="1" applyAlignment="1" applyProtection="1">
      <alignment horizontal="center" vertical="center" shrinkToFit="1"/>
    </xf>
    <xf numFmtId="0" fontId="37" fillId="0" borderId="9" xfId="2" applyFont="1" applyFill="1" applyBorder="1" applyAlignment="1" applyProtection="1">
      <alignment horizontal="left" vertical="center" shrinkToFit="1"/>
    </xf>
    <xf numFmtId="0" fontId="14" fillId="0" borderId="1" xfId="2" applyFont="1" applyFill="1" applyBorder="1" applyAlignment="1" applyProtection="1">
      <alignment horizontal="center" vertical="center" shrinkToFit="1"/>
    </xf>
    <xf numFmtId="0" fontId="30" fillId="0" borderId="52" xfId="2" applyFont="1" applyFill="1" applyBorder="1" applyAlignment="1" applyProtection="1">
      <alignment horizontal="center" shrinkToFit="1"/>
      <protection locked="0"/>
    </xf>
    <xf numFmtId="0" fontId="30" fillId="0" borderId="53" xfId="2" applyFont="1" applyFill="1" applyBorder="1" applyAlignment="1" applyProtection="1">
      <alignment horizontal="center" shrinkToFit="1"/>
      <protection locked="0"/>
    </xf>
    <xf numFmtId="0" fontId="30" fillId="0" borderId="54" xfId="2" applyFont="1" applyFill="1" applyBorder="1" applyAlignment="1" applyProtection="1">
      <alignment horizontal="center" shrinkToFit="1"/>
      <protection locked="0"/>
    </xf>
    <xf numFmtId="0" fontId="30" fillId="0" borderId="52" xfId="2" applyFont="1" applyFill="1" applyBorder="1" applyAlignment="1" applyProtection="1">
      <alignment horizontal="center" shrinkToFit="1"/>
    </xf>
    <xf numFmtId="0" fontId="30" fillId="0" borderId="53" xfId="2" applyFont="1" applyFill="1" applyBorder="1" applyAlignment="1" applyProtection="1">
      <alignment horizontal="center" shrinkToFit="1"/>
    </xf>
    <xf numFmtId="0" fontId="30" fillId="0" borderId="54" xfId="2" applyFont="1" applyFill="1" applyBorder="1" applyAlignment="1" applyProtection="1">
      <alignment horizontal="center" shrinkToFit="1"/>
    </xf>
    <xf numFmtId="0" fontId="14" fillId="0" borderId="31" xfId="2" applyNumberFormat="1" applyFont="1" applyFill="1" applyBorder="1" applyAlignment="1" applyProtection="1">
      <alignment horizontal="center" vertical="center" shrinkToFit="1"/>
    </xf>
    <xf numFmtId="0" fontId="14" fillId="0" borderId="5" xfId="2" applyNumberFormat="1" applyFont="1" applyFill="1" applyBorder="1" applyAlignment="1" applyProtection="1">
      <alignment horizontal="center" vertical="center" shrinkToFit="1"/>
    </xf>
    <xf numFmtId="0" fontId="30" fillId="0" borderId="48" xfId="2" applyFont="1" applyFill="1" applyBorder="1" applyAlignment="1" applyProtection="1">
      <alignment horizontal="center" shrinkToFit="1"/>
      <protection locked="0"/>
    </xf>
    <xf numFmtId="0" fontId="30" fillId="0" borderId="49" xfId="2" applyFont="1" applyFill="1" applyBorder="1" applyAlignment="1" applyProtection="1">
      <alignment horizontal="center" shrinkToFit="1"/>
      <protection locked="0"/>
    </xf>
    <xf numFmtId="0" fontId="30" fillId="0" borderId="50" xfId="2" applyFont="1" applyFill="1" applyBorder="1" applyAlignment="1" applyProtection="1">
      <alignment horizontal="center" shrinkToFit="1"/>
      <protection locked="0"/>
    </xf>
    <xf numFmtId="0" fontId="30" fillId="0" borderId="51" xfId="2" applyFont="1" applyFill="1" applyBorder="1" applyAlignment="1" applyProtection="1">
      <alignment horizontal="center" shrinkToFit="1"/>
      <protection locked="0"/>
    </xf>
    <xf numFmtId="0" fontId="30" fillId="0" borderId="48" xfId="2" applyFont="1" applyFill="1" applyBorder="1" applyAlignment="1" applyProtection="1">
      <alignment horizontal="center" shrinkToFit="1"/>
    </xf>
    <xf numFmtId="0" fontId="30" fillId="0" borderId="49" xfId="2" applyFont="1" applyFill="1" applyBorder="1" applyAlignment="1" applyProtection="1">
      <alignment horizontal="center" shrinkToFit="1"/>
    </xf>
    <xf numFmtId="0" fontId="30" fillId="0" borderId="50" xfId="2" applyFont="1" applyFill="1" applyBorder="1" applyAlignment="1" applyProtection="1">
      <alignment horizontal="center" shrinkToFit="1"/>
    </xf>
    <xf numFmtId="0" fontId="30" fillId="0" borderId="51" xfId="2" applyFont="1" applyFill="1" applyBorder="1" applyAlignment="1" applyProtection="1">
      <alignment horizontal="center" shrinkToFit="1"/>
    </xf>
    <xf numFmtId="0" fontId="30" fillId="0" borderId="44" xfId="2" applyFont="1" applyFill="1" applyBorder="1" applyAlignment="1" applyProtection="1">
      <alignment horizontal="center" shrinkToFit="1"/>
      <protection locked="0"/>
    </xf>
    <xf numFmtId="0" fontId="30" fillId="0" borderId="45" xfId="2" applyFont="1" applyFill="1" applyBorder="1" applyAlignment="1" applyProtection="1">
      <alignment horizontal="center" shrinkToFit="1"/>
      <protection locked="0"/>
    </xf>
    <xf numFmtId="0" fontId="30" fillId="0" borderId="46" xfId="2" applyFont="1" applyFill="1" applyBorder="1" applyAlignment="1" applyProtection="1">
      <alignment horizontal="center" shrinkToFit="1"/>
      <protection locked="0"/>
    </xf>
    <xf numFmtId="0" fontId="30" fillId="0" borderId="47" xfId="2" applyFont="1" applyFill="1" applyBorder="1" applyAlignment="1" applyProtection="1">
      <alignment horizontal="center" shrinkToFit="1"/>
      <protection locked="0"/>
    </xf>
    <xf numFmtId="0" fontId="30" fillId="0" borderId="44" xfId="2" applyFont="1" applyFill="1" applyBorder="1" applyAlignment="1" applyProtection="1">
      <alignment horizontal="center" shrinkToFit="1"/>
    </xf>
    <xf numFmtId="0" fontId="30" fillId="0" borderId="45" xfId="2" applyFont="1" applyFill="1" applyBorder="1" applyAlignment="1" applyProtection="1">
      <alignment horizontal="center" shrinkToFit="1"/>
    </xf>
    <xf numFmtId="0" fontId="30" fillId="0" borderId="46" xfId="2" applyFont="1" applyFill="1" applyBorder="1" applyAlignment="1" applyProtection="1">
      <alignment horizontal="center" shrinkToFit="1"/>
    </xf>
    <xf numFmtId="0" fontId="30" fillId="0" borderId="47" xfId="2" applyFont="1" applyFill="1" applyBorder="1" applyAlignment="1" applyProtection="1">
      <alignment horizontal="center" shrinkToFit="1"/>
    </xf>
    <xf numFmtId="0" fontId="30" fillId="0" borderId="32" xfId="2" applyFont="1" applyFill="1" applyBorder="1" applyAlignment="1" applyProtection="1">
      <alignment horizontal="center" shrinkToFit="1"/>
    </xf>
    <xf numFmtId="0" fontId="14" fillId="0" borderId="31" xfId="2" applyFont="1" applyFill="1" applyBorder="1" applyAlignment="1" applyProtection="1">
      <alignment horizontal="center" vertical="center" shrinkToFit="1"/>
    </xf>
    <xf numFmtId="179" fontId="14" fillId="0" borderId="0" xfId="2" applyNumberFormat="1" applyFont="1" applyBorder="1" applyAlignment="1" applyProtection="1">
      <alignment horizontal="center" vertical="center" shrinkToFit="1"/>
    </xf>
    <xf numFmtId="179" fontId="14" fillId="0" borderId="26" xfId="2" applyNumberFormat="1" applyFont="1" applyBorder="1" applyAlignment="1">
      <alignment horizontal="center" vertical="center" shrinkToFit="1"/>
    </xf>
    <xf numFmtId="179" fontId="14" fillId="0" borderId="27" xfId="2" applyNumberFormat="1" applyFont="1" applyBorder="1" applyAlignment="1">
      <alignment horizontal="center" vertical="center" shrinkToFit="1"/>
    </xf>
    <xf numFmtId="179" fontId="14" fillId="0" borderId="12" xfId="2" applyNumberFormat="1" applyFont="1" applyBorder="1" applyAlignment="1">
      <alignment horizontal="center" vertical="center" shrinkToFit="1"/>
    </xf>
    <xf numFmtId="179" fontId="14" fillId="0" borderId="22" xfId="2" applyNumberFormat="1" applyFont="1" applyBorder="1" applyAlignment="1">
      <alignment horizontal="center" vertical="center" shrinkToFit="1"/>
    </xf>
    <xf numFmtId="179" fontId="14" fillId="0" borderId="23" xfId="2" applyNumberFormat="1" applyFont="1" applyBorder="1" applyAlignment="1">
      <alignment horizontal="center" vertical="center" shrinkToFit="1"/>
    </xf>
    <xf numFmtId="0" fontId="24" fillId="0" borderId="9" xfId="2" applyNumberFormat="1" applyFont="1" applyBorder="1" applyAlignment="1" applyProtection="1">
      <alignment horizontal="center" vertical="center" shrinkToFit="1"/>
    </xf>
    <xf numFmtId="0" fontId="25" fillId="0" borderId="9" xfId="2" applyFont="1" applyBorder="1" applyAlignment="1" applyProtection="1">
      <alignment horizontal="center" vertical="center" shrinkToFit="1"/>
    </xf>
    <xf numFmtId="0" fontId="25" fillId="0" borderId="10" xfId="2" applyFont="1" applyBorder="1" applyAlignment="1" applyProtection="1">
      <alignment horizontal="center" vertical="center" shrinkToFit="1"/>
    </xf>
    <xf numFmtId="179" fontId="14" fillId="0" borderId="1" xfId="2" applyNumberFormat="1" applyFont="1" applyBorder="1" applyAlignment="1" applyProtection="1">
      <alignment horizontal="center" vertical="center" shrinkToFit="1"/>
    </xf>
    <xf numFmtId="179" fontId="14" fillId="0" borderId="2" xfId="2" applyNumberFormat="1" applyFont="1" applyBorder="1" applyAlignment="1" applyProtection="1">
      <alignment horizontal="center" vertical="center" shrinkToFit="1"/>
    </xf>
    <xf numFmtId="0" fontId="15" fillId="0" borderId="0" xfId="2" applyFont="1" applyAlignment="1">
      <alignment horizontal="center" vertical="center" shrinkToFit="1"/>
    </xf>
    <xf numFmtId="0" fontId="19" fillId="0" borderId="0" xfId="2" applyFont="1" applyBorder="1" applyAlignment="1" applyProtection="1">
      <alignment horizontal="center"/>
    </xf>
    <xf numFmtId="0" fontId="19" fillId="0" borderId="29" xfId="2" applyFont="1" applyBorder="1" applyAlignment="1" applyProtection="1">
      <alignment horizontal="center"/>
    </xf>
    <xf numFmtId="0" fontId="20" fillId="0" borderId="0" xfId="2" applyFont="1" applyAlignment="1" applyProtection="1">
      <alignment horizontal="left" shrinkToFit="1"/>
    </xf>
    <xf numFmtId="0" fontId="20" fillId="0" borderId="29" xfId="2" applyFont="1" applyBorder="1" applyAlignment="1" applyProtection="1">
      <alignment horizontal="left" shrinkToFit="1"/>
    </xf>
    <xf numFmtId="0" fontId="20" fillId="0" borderId="0" xfId="2" applyFont="1" applyBorder="1" applyAlignment="1" applyProtection="1">
      <alignment horizontal="left" shrinkToFit="1"/>
    </xf>
    <xf numFmtId="0" fontId="23" fillId="0" borderId="1" xfId="2" applyFont="1" applyBorder="1" applyAlignment="1" applyProtection="1">
      <alignment horizontal="center" vertical="center" textRotation="255" shrinkToFit="1"/>
    </xf>
    <xf numFmtId="0" fontId="23" fillId="0" borderId="8" xfId="2" applyFont="1" applyBorder="1" applyAlignment="1" applyProtection="1">
      <alignment horizontal="center" vertical="center" textRotation="255" shrinkToFit="1"/>
    </xf>
    <xf numFmtId="0" fontId="19" fillId="0" borderId="30" xfId="2" applyFont="1" applyBorder="1" applyAlignment="1" applyProtection="1">
      <alignment horizontal="center"/>
    </xf>
    <xf numFmtId="0" fontId="20" fillId="0" borderId="0" xfId="2" applyFont="1" applyBorder="1" applyAlignment="1" applyProtection="1">
      <alignment horizontal="center" shrinkToFit="1"/>
    </xf>
    <xf numFmtId="0" fontId="20" fillId="0" borderId="29" xfId="2" applyFont="1" applyBorder="1" applyAlignment="1" applyProtection="1">
      <alignment horizontal="center" shrinkToFit="1"/>
    </xf>
    <xf numFmtId="0" fontId="19" fillId="0" borderId="0" xfId="2" applyFont="1" applyBorder="1" applyAlignment="1" applyProtection="1">
      <alignment horizontal="left" shrinkToFit="1"/>
    </xf>
    <xf numFmtId="0" fontId="19" fillId="0" borderId="29" xfId="2" applyFont="1" applyBorder="1" applyAlignment="1" applyProtection="1">
      <alignment horizontal="left" shrinkToFit="1"/>
    </xf>
    <xf numFmtId="180" fontId="29" fillId="0" borderId="0" xfId="2" applyNumberFormat="1" applyFont="1" applyBorder="1" applyAlignment="1" applyProtection="1">
      <alignment horizontal="center" shrinkToFit="1"/>
    </xf>
    <xf numFmtId="180" fontId="29" fillId="0" borderId="29" xfId="2" applyNumberFormat="1" applyFont="1" applyBorder="1" applyAlignment="1" applyProtection="1">
      <alignment horizontal="center" shrinkToFit="1"/>
    </xf>
    <xf numFmtId="49" fontId="7" fillId="0" borderId="8" xfId="0" applyNumberFormat="1" applyFont="1" applyBorder="1" applyAlignment="1" applyProtection="1">
      <alignment horizontal="center" vertical="center" shrinkToFit="1"/>
      <protection locked="0"/>
    </xf>
    <xf numFmtId="0" fontId="3" fillId="0" borderId="9" xfId="0" applyFont="1" applyBorder="1" applyAlignment="1" applyProtection="1">
      <alignment horizontal="center" vertical="center" shrinkToFit="1"/>
      <protection locked="0"/>
    </xf>
    <xf numFmtId="0" fontId="3" fillId="0" borderId="25" xfId="0" applyFont="1" applyBorder="1" applyAlignment="1" applyProtection="1">
      <alignment horizontal="center" vertical="center" shrinkToFit="1"/>
      <protection locked="0"/>
    </xf>
    <xf numFmtId="49" fontId="7" fillId="0" borderId="9" xfId="0" applyNumberFormat="1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 shrinkToFit="1"/>
      <protection locked="0"/>
    </xf>
    <xf numFmtId="0" fontId="42" fillId="0" borderId="21" xfId="0" applyFont="1" applyBorder="1" applyAlignment="1">
      <alignment horizontal="center" vertical="center" shrinkToFit="1"/>
    </xf>
    <xf numFmtId="0" fontId="42" fillId="0" borderId="22" xfId="0" applyFont="1" applyBorder="1" applyAlignment="1">
      <alignment horizontal="center" vertical="center" shrinkToFit="1"/>
    </xf>
    <xf numFmtId="0" fontId="42" fillId="0" borderId="23" xfId="0" applyFont="1" applyBorder="1" applyAlignment="1">
      <alignment horizontal="center" vertical="center" shrinkToFit="1"/>
    </xf>
    <xf numFmtId="49" fontId="3" fillId="0" borderId="9" xfId="0" applyNumberFormat="1" applyFont="1" applyBorder="1" applyAlignment="1" applyProtection="1">
      <alignment horizontal="center" vertical="center" shrinkToFit="1"/>
      <protection locked="0"/>
    </xf>
    <xf numFmtId="49" fontId="3" fillId="0" borderId="25" xfId="0" applyNumberFormat="1" applyFont="1" applyBorder="1" applyAlignment="1" applyProtection="1">
      <alignment horizontal="center" vertical="center" shrinkToFit="1"/>
      <protection locked="0"/>
    </xf>
    <xf numFmtId="177" fontId="43" fillId="0" borderId="22" xfId="0" applyNumberFormat="1" applyFont="1" applyFill="1" applyBorder="1" applyAlignment="1">
      <alignment horizontal="center" vertical="center" shrinkToFit="1"/>
    </xf>
    <xf numFmtId="177" fontId="43" fillId="0" borderId="23" xfId="0" applyNumberFormat="1" applyFont="1" applyFill="1" applyBorder="1" applyAlignment="1">
      <alignment horizontal="center" vertical="center" shrinkToFit="1"/>
    </xf>
    <xf numFmtId="176" fontId="44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44" fillId="2" borderId="23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21" xfId="0" applyFont="1" applyBorder="1" applyAlignment="1">
      <alignment horizontal="center" vertical="center" shrinkToFit="1"/>
    </xf>
    <xf numFmtId="0" fontId="11" fillId="0" borderId="22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49" fontId="47" fillId="0" borderId="11" xfId="0" applyNumberFormat="1" applyFont="1" applyBorder="1" applyAlignment="1" applyProtection="1">
      <alignment vertical="center"/>
      <protection locked="0"/>
    </xf>
    <xf numFmtId="0" fontId="47" fillId="0" borderId="11" xfId="0" applyFont="1" applyBorder="1" applyAlignment="1" applyProtection="1">
      <alignment vertical="center"/>
      <protection locked="0"/>
    </xf>
    <xf numFmtId="49" fontId="7" fillId="2" borderId="69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70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71" xfId="0" applyNumberFormat="1" applyFont="1" applyFill="1" applyBorder="1" applyAlignment="1" applyProtection="1">
      <alignment horizontal="center" vertical="center" shrinkToFit="1"/>
      <protection locked="0"/>
    </xf>
    <xf numFmtId="49" fontId="7" fillId="0" borderId="25" xfId="0" applyNumberFormat="1" applyFont="1" applyBorder="1" applyAlignment="1" applyProtection="1">
      <alignment horizontal="center" vertical="center" shrinkToFit="1"/>
      <protection locked="0"/>
    </xf>
    <xf numFmtId="178" fontId="7" fillId="0" borderId="8" xfId="0" applyNumberFormat="1" applyFont="1" applyBorder="1" applyAlignment="1" applyProtection="1">
      <alignment horizontal="center" vertical="center" shrinkToFit="1"/>
      <protection locked="0"/>
    </xf>
    <xf numFmtId="178" fontId="7" fillId="0" borderId="9" xfId="0" applyNumberFormat="1" applyFont="1" applyBorder="1" applyAlignment="1" applyProtection="1">
      <alignment horizontal="center" vertical="center" shrinkToFit="1"/>
      <protection locked="0"/>
    </xf>
    <xf numFmtId="178" fontId="7" fillId="0" borderId="25" xfId="0" applyNumberFormat="1" applyFont="1" applyBorder="1" applyAlignment="1" applyProtection="1">
      <alignment horizontal="center" vertical="center" shrinkToFit="1"/>
      <protection locked="0"/>
    </xf>
    <xf numFmtId="49" fontId="7" fillId="0" borderId="69" xfId="0" applyNumberFormat="1" applyFont="1" applyBorder="1" applyAlignment="1" applyProtection="1">
      <alignment horizontal="center" vertical="center" shrinkToFit="1"/>
      <protection locked="0"/>
    </xf>
    <xf numFmtId="49" fontId="7" fillId="0" borderId="70" xfId="0" applyNumberFormat="1" applyFont="1" applyBorder="1" applyAlignment="1" applyProtection="1">
      <alignment horizontal="center" vertical="center" shrinkToFit="1"/>
      <protection locked="0"/>
    </xf>
    <xf numFmtId="49" fontId="7" fillId="0" borderId="71" xfId="0" applyNumberFormat="1" applyFont="1" applyBorder="1" applyAlignment="1" applyProtection="1">
      <alignment horizontal="center" vertical="center" shrinkToFit="1"/>
      <protection locked="0"/>
    </xf>
    <xf numFmtId="49" fontId="7" fillId="2" borderId="8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9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25" xfId="0" applyNumberFormat="1" applyFont="1" applyFill="1" applyBorder="1" applyAlignment="1" applyProtection="1">
      <alignment horizontal="center" vertical="center" shrinkToFit="1"/>
      <protection locked="0"/>
    </xf>
  </cellXfs>
  <cellStyles count="3">
    <cellStyle name="ハイパーリンク" xfId="1" builtinId="8"/>
    <cellStyle name="標準" xfId="0" builtinId="0"/>
    <cellStyle name="標準 2" xfId="2" xr:uid="{A3925404-4864-4BBF-B6F3-2E9D1469B39C}"/>
  </cellStyles>
  <dxfs count="251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fgColor theme="3" tint="0.59996337778862885"/>
          <bgColor theme="8" tint="0.79998168889431442"/>
        </patternFill>
      </fill>
    </dxf>
    <dxf>
      <fill>
        <patternFill>
          <bgColor rgb="FFFFCCFF"/>
        </patternFill>
      </fill>
    </dxf>
  </dxfs>
  <tableStyles count="0" defaultTableStyle="TableStyleMedium9" defaultPivotStyle="PivotStyleLight16"/>
  <colors>
    <mruColors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369771</xdr:colOff>
      <xdr:row>10</xdr:row>
      <xdr:rowOff>246459</xdr:rowOff>
    </xdr:from>
    <xdr:to>
      <xdr:col>10</xdr:col>
      <xdr:colOff>47629</xdr:colOff>
      <xdr:row>12</xdr:row>
      <xdr:rowOff>65484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A9D06D2B-2475-4FC8-ACC5-306F9FDE0E1A}"/>
            </a:ext>
          </a:extLst>
        </xdr:cNvPr>
        <xdr:cNvGrpSpPr/>
      </xdr:nvGrpSpPr>
      <xdr:grpSpPr>
        <a:xfrm>
          <a:off x="369771" y="3208734"/>
          <a:ext cx="2001958" cy="409575"/>
          <a:chOff x="5995834" y="1635398"/>
          <a:chExt cx="783865" cy="458724"/>
        </a:xfrm>
      </xdr:grpSpPr>
      <xdr:sp macro="" textlink="">
        <xdr:nvSpPr>
          <xdr:cNvPr id="17" name="吹き出し: 角を丸めた四角形 16">
            <a:extLst>
              <a:ext uri="{FF2B5EF4-FFF2-40B4-BE49-F238E27FC236}">
                <a16:creationId xmlns:a16="http://schemas.microsoft.com/office/drawing/2014/main" id="{6353F27D-6B07-44F0-B6A0-864CD00AF6FE}"/>
              </a:ext>
            </a:extLst>
          </xdr:cNvPr>
          <xdr:cNvSpPr/>
        </xdr:nvSpPr>
        <xdr:spPr>
          <a:xfrm>
            <a:off x="5995834" y="1635398"/>
            <a:ext cx="749195" cy="458724"/>
          </a:xfrm>
          <a:prstGeom prst="wedgeRoundRectCallout">
            <a:avLst>
              <a:gd name="adj1" fmla="val 41406"/>
              <a:gd name="adj2" fmla="val 116130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DC844831-7A68-45A7-9690-82EAC8102ABA}"/>
              </a:ext>
            </a:extLst>
          </xdr:cNvPr>
          <xdr:cNvSpPr txBox="1"/>
        </xdr:nvSpPr>
        <xdr:spPr>
          <a:xfrm>
            <a:off x="6022290" y="1662272"/>
            <a:ext cx="757409" cy="332353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休憩時間は、入力しない</a:t>
            </a:r>
            <a:endParaRPr lang="ja-JP" altLang="ja-JP" sz="1050" b="0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</xdr:txBody>
      </xdr:sp>
    </xdr:grpSp>
    <xdr:clientData/>
  </xdr:twoCellAnchor>
  <xdr:twoCellAnchor>
    <xdr:from>
      <xdr:col>11</xdr:col>
      <xdr:colOff>154794</xdr:colOff>
      <xdr:row>11</xdr:row>
      <xdr:rowOff>47625</xdr:rowOff>
    </xdr:from>
    <xdr:to>
      <xdr:col>21</xdr:col>
      <xdr:colOff>133364</xdr:colOff>
      <xdr:row>12</xdr:row>
      <xdr:rowOff>133350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C1951D94-031B-4C74-A419-7C324DACB4BC}"/>
            </a:ext>
          </a:extLst>
        </xdr:cNvPr>
        <xdr:cNvGrpSpPr/>
      </xdr:nvGrpSpPr>
      <xdr:grpSpPr>
        <a:xfrm>
          <a:off x="2688444" y="3305175"/>
          <a:ext cx="1864520" cy="381000"/>
          <a:chOff x="5991226" y="1590675"/>
          <a:chExt cx="523351" cy="458724"/>
        </a:xfrm>
      </xdr:grpSpPr>
      <xdr:sp macro="" textlink="">
        <xdr:nvSpPr>
          <xdr:cNvPr id="20" name="吹き出し: 角を丸めた四角形 19">
            <a:extLst>
              <a:ext uri="{FF2B5EF4-FFF2-40B4-BE49-F238E27FC236}">
                <a16:creationId xmlns:a16="http://schemas.microsoft.com/office/drawing/2014/main" id="{F19EAF54-F892-4EC4-A02C-4159A1C5414E}"/>
              </a:ext>
            </a:extLst>
          </xdr:cNvPr>
          <xdr:cNvSpPr/>
        </xdr:nvSpPr>
        <xdr:spPr>
          <a:xfrm>
            <a:off x="5991226" y="1590675"/>
            <a:ext cx="523351" cy="458724"/>
          </a:xfrm>
          <a:prstGeom prst="wedgeRoundRectCallout">
            <a:avLst>
              <a:gd name="adj1" fmla="val -41625"/>
              <a:gd name="adj2" fmla="val 96288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D962CB0-42FA-4A21-8059-524DF60706A4}"/>
              </a:ext>
            </a:extLst>
          </xdr:cNvPr>
          <xdr:cNvSpPr txBox="1"/>
        </xdr:nvSpPr>
        <xdr:spPr>
          <a:xfrm>
            <a:off x="5995792" y="1656877"/>
            <a:ext cx="469558" cy="370145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②　 １４：００～１５：００ 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107157</xdr:colOff>
      <xdr:row>14</xdr:row>
      <xdr:rowOff>122634</xdr:rowOff>
    </xdr:from>
    <xdr:to>
      <xdr:col>20</xdr:col>
      <xdr:colOff>47627</xdr:colOff>
      <xdr:row>15</xdr:row>
      <xdr:rowOff>208359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7864A22-F7EA-4FE4-939A-75EEA69C01BC}"/>
            </a:ext>
          </a:extLst>
        </xdr:cNvPr>
        <xdr:cNvGrpSpPr/>
      </xdr:nvGrpSpPr>
      <xdr:grpSpPr>
        <a:xfrm>
          <a:off x="2431257" y="4266009"/>
          <a:ext cx="1826420" cy="381000"/>
          <a:chOff x="2943225" y="3933825"/>
          <a:chExt cx="1319271" cy="390525"/>
        </a:xfrm>
      </xdr:grpSpPr>
      <xdr:sp macro="" textlink="">
        <xdr:nvSpPr>
          <xdr:cNvPr id="26" name="吹き出し: 角を丸めた四角形 25">
            <a:extLst>
              <a:ext uri="{FF2B5EF4-FFF2-40B4-BE49-F238E27FC236}">
                <a16:creationId xmlns:a16="http://schemas.microsoft.com/office/drawing/2014/main" id="{E56F20C1-9E6E-4BEC-80E8-6DBBF30A0837}"/>
              </a:ext>
            </a:extLst>
          </xdr:cNvPr>
          <xdr:cNvSpPr/>
        </xdr:nvSpPr>
        <xdr:spPr>
          <a:xfrm>
            <a:off x="2990851" y="3933825"/>
            <a:ext cx="1271645" cy="390525"/>
          </a:xfrm>
          <a:prstGeom prst="wedgeRoundRectCallout">
            <a:avLst>
              <a:gd name="adj1" fmla="val 41701"/>
              <a:gd name="adj2" fmla="val -91555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87DD5AE3-7F26-4A45-A41D-8513B88F6213}"/>
              </a:ext>
            </a:extLst>
          </xdr:cNvPr>
          <xdr:cNvSpPr txBox="1"/>
        </xdr:nvSpPr>
        <xdr:spPr>
          <a:xfrm>
            <a:off x="2943225" y="3990975"/>
            <a:ext cx="1274794" cy="287682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③ 　１５：１０～１６：１０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428264</xdr:colOff>
      <xdr:row>2</xdr:row>
      <xdr:rowOff>190500</xdr:rowOff>
    </xdr:from>
    <xdr:to>
      <xdr:col>11</xdr:col>
      <xdr:colOff>190500</xdr:colOff>
      <xdr:row>5</xdr:row>
      <xdr:rowOff>171449</xdr:rowOff>
    </xdr:to>
    <xdr:grpSp>
      <xdr:nvGrpSpPr>
        <xdr:cNvPr id="75" name="グループ化 74">
          <a:extLst>
            <a:ext uri="{FF2B5EF4-FFF2-40B4-BE49-F238E27FC236}">
              <a16:creationId xmlns:a16="http://schemas.microsoft.com/office/drawing/2014/main" id="{1896B2EB-60D7-472E-91A2-7B0617B2F847}"/>
            </a:ext>
          </a:extLst>
        </xdr:cNvPr>
        <xdr:cNvGrpSpPr/>
      </xdr:nvGrpSpPr>
      <xdr:grpSpPr>
        <a:xfrm>
          <a:off x="428264" y="876300"/>
          <a:ext cx="2295886" cy="781049"/>
          <a:chOff x="6055504" y="1772118"/>
          <a:chExt cx="749195" cy="458724"/>
        </a:xfrm>
      </xdr:grpSpPr>
      <xdr:sp macro="" textlink="">
        <xdr:nvSpPr>
          <xdr:cNvPr id="76" name="吹き出し: 角を丸めた四角形 75">
            <a:extLst>
              <a:ext uri="{FF2B5EF4-FFF2-40B4-BE49-F238E27FC236}">
                <a16:creationId xmlns:a16="http://schemas.microsoft.com/office/drawing/2014/main" id="{8BFCF06D-D21F-48F0-80FD-E79EE6937504}"/>
              </a:ext>
            </a:extLst>
          </xdr:cNvPr>
          <xdr:cNvSpPr/>
        </xdr:nvSpPr>
        <xdr:spPr>
          <a:xfrm>
            <a:off x="6055504" y="1772118"/>
            <a:ext cx="749195" cy="458724"/>
          </a:xfrm>
          <a:prstGeom prst="wedgeRoundRectCallout">
            <a:avLst>
              <a:gd name="adj1" fmla="val 65676"/>
              <a:gd name="adj2" fmla="val -49684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77" name="テキスト ボックス 76">
            <a:extLst>
              <a:ext uri="{FF2B5EF4-FFF2-40B4-BE49-F238E27FC236}">
                <a16:creationId xmlns:a16="http://schemas.microsoft.com/office/drawing/2014/main" id="{D940A99D-AD2B-4455-8E9B-D49D5A514945}"/>
              </a:ext>
            </a:extLst>
          </xdr:cNvPr>
          <xdr:cNvSpPr txBox="1"/>
        </xdr:nvSpPr>
        <xdr:spPr>
          <a:xfrm>
            <a:off x="6081960" y="1798990"/>
            <a:ext cx="711640" cy="426188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外国籍のかたは、</a:t>
            </a:r>
            <a:endParaRPr kumimoji="1" lang="en-US" altLang="ja-JP" sz="1200" b="1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  <a:p>
            <a:r>
              <a:rPr kumimoji="1" lang="ja-JP" altLang="en-US" sz="1200" b="1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Microsoft Himalaya" panose="01010100010101010101" pitchFamily="2" charset="0"/>
              </a:rPr>
              <a:t>在留カードの英語表記</a:t>
            </a:r>
            <a:endParaRPr lang="ja-JP" altLang="ja-JP" sz="1050" b="0" u="none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icrosoft Himalaya" panose="01010100010101010101" pitchFamily="2" charset="0"/>
            </a:endParaRPr>
          </a:p>
        </xdr:txBody>
      </xdr:sp>
    </xdr:grpSp>
    <xdr:clientData/>
  </xdr:twoCellAnchor>
  <xdr:twoCellAnchor>
    <xdr:from>
      <xdr:col>1</xdr:col>
      <xdr:colOff>47625</xdr:colOff>
      <xdr:row>19</xdr:row>
      <xdr:rowOff>133350</xdr:rowOff>
    </xdr:from>
    <xdr:to>
      <xdr:col>24</xdr:col>
      <xdr:colOff>1451257</xdr:colOff>
      <xdr:row>24</xdr:row>
      <xdr:rowOff>220669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1418C4F0-A67D-4C91-BBEC-177742E10DA7}"/>
            </a:ext>
          </a:extLst>
        </xdr:cNvPr>
        <xdr:cNvGrpSpPr/>
      </xdr:nvGrpSpPr>
      <xdr:grpSpPr>
        <a:xfrm>
          <a:off x="476250" y="5753100"/>
          <a:ext cx="6242332" cy="1563694"/>
          <a:chOff x="523044" y="4536787"/>
          <a:chExt cx="6206294" cy="1626295"/>
        </a:xfrm>
      </xdr:grpSpPr>
      <xdr:grpSp>
        <xdr:nvGrpSpPr>
          <xdr:cNvPr id="40" name="グループ化 39">
            <a:extLst>
              <a:ext uri="{FF2B5EF4-FFF2-40B4-BE49-F238E27FC236}">
                <a16:creationId xmlns:a16="http://schemas.microsoft.com/office/drawing/2014/main" id="{6F279065-E93F-4198-8BF1-2EA732D6799E}"/>
              </a:ext>
            </a:extLst>
          </xdr:cNvPr>
          <xdr:cNvGrpSpPr/>
        </xdr:nvGrpSpPr>
        <xdr:grpSpPr>
          <a:xfrm>
            <a:off x="523044" y="4536787"/>
            <a:ext cx="6206294" cy="1626295"/>
            <a:chOff x="98367" y="3786185"/>
            <a:chExt cx="4745616" cy="1349571"/>
          </a:xfrm>
        </xdr:grpSpPr>
        <xdr:grpSp>
          <xdr:nvGrpSpPr>
            <xdr:cNvPr id="42" name="グループ化 41">
              <a:extLst>
                <a:ext uri="{FF2B5EF4-FFF2-40B4-BE49-F238E27FC236}">
                  <a16:creationId xmlns:a16="http://schemas.microsoft.com/office/drawing/2014/main" id="{180EA2BD-CCC6-4D59-BE8E-A5C9E58C8633}"/>
                </a:ext>
              </a:extLst>
            </xdr:cNvPr>
            <xdr:cNvGrpSpPr/>
          </xdr:nvGrpSpPr>
          <xdr:grpSpPr>
            <a:xfrm>
              <a:off x="98367" y="3786185"/>
              <a:ext cx="4745616" cy="1349571"/>
              <a:chOff x="249767" y="3767782"/>
              <a:chExt cx="1479015" cy="940782"/>
            </a:xfrm>
          </xdr:grpSpPr>
          <xdr:grpSp>
            <xdr:nvGrpSpPr>
              <xdr:cNvPr id="44" name="グループ化 43">
                <a:extLst>
                  <a:ext uri="{FF2B5EF4-FFF2-40B4-BE49-F238E27FC236}">
                    <a16:creationId xmlns:a16="http://schemas.microsoft.com/office/drawing/2014/main" id="{0CC71614-269C-4303-9673-5F489530D245}"/>
                  </a:ext>
                </a:extLst>
              </xdr:cNvPr>
              <xdr:cNvGrpSpPr/>
            </xdr:nvGrpSpPr>
            <xdr:grpSpPr>
              <a:xfrm>
                <a:off x="249767" y="3767782"/>
                <a:ext cx="1479015" cy="940782"/>
                <a:chOff x="255720" y="3749922"/>
                <a:chExt cx="1479015" cy="940782"/>
              </a:xfrm>
            </xdr:grpSpPr>
            <xdr:grpSp>
              <xdr:nvGrpSpPr>
                <xdr:cNvPr id="46" name="グループ化 45">
                  <a:extLst>
                    <a:ext uri="{FF2B5EF4-FFF2-40B4-BE49-F238E27FC236}">
                      <a16:creationId xmlns:a16="http://schemas.microsoft.com/office/drawing/2014/main" id="{80C29BB4-6F4C-49AC-9F32-8127508C445E}"/>
                    </a:ext>
                  </a:extLst>
                </xdr:cNvPr>
                <xdr:cNvGrpSpPr/>
              </xdr:nvGrpSpPr>
              <xdr:grpSpPr>
                <a:xfrm>
                  <a:off x="255720" y="3749922"/>
                  <a:ext cx="1479015" cy="940782"/>
                  <a:chOff x="6018868" y="1959456"/>
                  <a:chExt cx="518642" cy="367699"/>
                </a:xfrm>
              </xdr:grpSpPr>
              <xdr:sp macro="" textlink="">
                <xdr:nvSpPr>
                  <xdr:cNvPr id="48" name="四角形: 角を丸くする 47">
                    <a:extLst>
                      <a:ext uri="{FF2B5EF4-FFF2-40B4-BE49-F238E27FC236}">
                        <a16:creationId xmlns:a16="http://schemas.microsoft.com/office/drawing/2014/main" id="{D8981900-B333-424B-B13E-701B243DA24A}"/>
                      </a:ext>
                    </a:extLst>
                  </xdr:cNvPr>
                  <xdr:cNvSpPr/>
                </xdr:nvSpPr>
                <xdr:spPr>
                  <a:xfrm>
                    <a:off x="6018868" y="1959456"/>
                    <a:ext cx="518642" cy="367699"/>
                  </a:xfrm>
                  <a:prstGeom prst="roundRect">
                    <a:avLst/>
                  </a:prstGeom>
                  <a:solidFill>
                    <a:srgbClr val="FFFF00"/>
                  </a:solidFill>
                  <a:ln w="57150">
                    <a:solidFill>
                      <a:srgbClr val="0070C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kumimoji="1" lang="ja-JP" altLang="en-US" sz="1100" b="1">
                      <a:solidFill>
                        <a:srgbClr val="FF0000"/>
                      </a:solidFill>
                    </a:endParaRPr>
                  </a:p>
                </xdr:txBody>
              </xdr:sp>
              <xdr:sp macro="" textlink="">
                <xdr:nvSpPr>
                  <xdr:cNvPr id="49" name="テキスト ボックス 48">
                    <a:extLst>
                      <a:ext uri="{FF2B5EF4-FFF2-40B4-BE49-F238E27FC236}">
                        <a16:creationId xmlns:a16="http://schemas.microsoft.com/office/drawing/2014/main" id="{18696744-5DC9-4AE2-88C9-29589993CA8D}"/>
                      </a:ext>
                    </a:extLst>
                  </xdr:cNvPr>
                  <xdr:cNvSpPr txBox="1"/>
                </xdr:nvSpPr>
                <xdr:spPr>
                  <a:xfrm>
                    <a:off x="6034606" y="2188401"/>
                    <a:ext cx="311179" cy="8860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square" rtlCol="0" anchor="t">
                    <a:spAutoFit/>
                  </a:bodyPr>
                  <a:lstStyle/>
                  <a:p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・その月の</a:t>
                    </a:r>
                    <a:r>
                      <a:rPr lang="en-US" altLang="ja-JP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T</a:t>
                    </a:r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・</a:t>
                    </a:r>
                    <a:r>
                      <a:rPr lang="en-US" altLang="ja-JP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A</a:t>
                    </a:r>
                    <a:r>
                      <a:rPr lang="ja-JP" altLang="en-US" sz="1100" b="0" u="none" baseline="0">
                        <a:solidFill>
                          <a:srgbClr val="FF0000"/>
                        </a:solidFill>
                        <a:effectLst/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t>業務が終了次第、すみやかに</a:t>
                    </a:r>
                    <a:endParaRPr lang="ja-JP" altLang="ja-JP" sz="1100" b="0" u="none">
                      <a:solidFill>
                        <a:srgbClr val="FF0000"/>
                      </a:solidFill>
                      <a:effectLst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  <xdr:sp macro="" textlink="">
              <xdr:nvSpPr>
                <xdr:cNvPr id="47" name="テキスト ボックス 46">
                  <a:extLst>
                    <a:ext uri="{FF2B5EF4-FFF2-40B4-BE49-F238E27FC236}">
                      <a16:creationId xmlns:a16="http://schemas.microsoft.com/office/drawing/2014/main" id="{BA95078D-2A89-4111-9063-D38DB1174CA3}"/>
                    </a:ext>
                  </a:extLst>
                </xdr:cNvPr>
                <xdr:cNvSpPr txBox="1"/>
              </xdr:nvSpPr>
              <xdr:spPr>
                <a:xfrm>
                  <a:off x="323228" y="3831816"/>
                  <a:ext cx="475137" cy="160384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prstTxWarp prst="textPlain">
                    <a:avLst/>
                  </a:prstTxWarp>
                  <a:noAutofit/>
                </a:bodyPr>
                <a:lstStyle/>
                <a:p>
                  <a:r>
                    <a:rPr lang="ja-JP" altLang="en-US" sz="1000" b="1" u="none">
                      <a:solidFill>
                        <a:srgbClr val="FF0000"/>
                      </a:solidFill>
                      <a:effectLst/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提出〆切</a:t>
                  </a:r>
                  <a:endParaRPr lang="ja-JP" altLang="ja-JP" sz="800" b="0" u="none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sp macro="" textlink="">
            <xdr:nvSpPr>
              <xdr:cNvPr id="45" name="テキスト ボックス 44">
                <a:extLst>
                  <a:ext uri="{FF2B5EF4-FFF2-40B4-BE49-F238E27FC236}">
                    <a16:creationId xmlns:a16="http://schemas.microsoft.com/office/drawing/2014/main" id="{9C59A71E-393C-42A7-9027-843547643F4B}"/>
                  </a:ext>
                </a:extLst>
              </xdr:cNvPr>
              <xdr:cNvSpPr txBox="1"/>
            </xdr:nvSpPr>
            <xdr:spPr>
              <a:xfrm>
                <a:off x="305933" y="4058772"/>
                <a:ext cx="937329" cy="319047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prstTxWarp prst="textPlain">
                  <a:avLst/>
                </a:prstTxWarp>
                <a:noAutofit/>
              </a:bodyPr>
              <a:lstStyle/>
              <a:p>
                <a:r>
                  <a:rPr lang="ja-JP" altLang="en-US" sz="900" b="1" u="none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rPr>
                  <a:t>毎月１日～末日</a:t>
                </a:r>
                <a:endParaRPr lang="ja-JP" altLang="ja-JP" sz="700" b="0" u="none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3" name="テキスト ボックス 42">
              <a:extLst>
                <a:ext uri="{FF2B5EF4-FFF2-40B4-BE49-F238E27FC236}">
                  <a16:creationId xmlns:a16="http://schemas.microsoft.com/office/drawing/2014/main" id="{4E988251-F524-4480-A9FB-D18BD49D4975}"/>
                </a:ext>
              </a:extLst>
            </xdr:cNvPr>
            <xdr:cNvSpPr txBox="1"/>
          </xdr:nvSpPr>
          <xdr:spPr>
            <a:xfrm>
              <a:off x="3405187" y="3982640"/>
              <a:ext cx="1322809" cy="677947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prstTxWarp prst="textPlain">
                <a:avLst/>
              </a:prstTxWarp>
              <a:noAutofit/>
            </a:bodyPr>
            <a:lstStyle/>
            <a:p>
              <a:r>
                <a:rPr lang="ja-JP" altLang="en-US" sz="900" b="1" u="none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随時</a:t>
              </a:r>
              <a:endParaRPr lang="ja-JP" altLang="ja-JP" sz="700" b="0" u="none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sp macro="" textlink="">
        <xdr:nvSpPr>
          <xdr:cNvPr id="41" name="テキスト ボックス 40">
            <a:extLst>
              <a:ext uri="{FF2B5EF4-FFF2-40B4-BE49-F238E27FC236}">
                <a16:creationId xmlns:a16="http://schemas.microsoft.com/office/drawing/2014/main" id="{107E1623-75F9-4742-87F9-D7113DE9474F}"/>
              </a:ext>
            </a:extLst>
          </xdr:cNvPr>
          <xdr:cNvSpPr txBox="1"/>
        </xdr:nvSpPr>
        <xdr:spPr>
          <a:xfrm>
            <a:off x="705738" y="5762764"/>
            <a:ext cx="4407647" cy="39552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ja-JP" altLang="en-US" sz="1100" b="0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・提出が無い場合は、</a:t>
            </a:r>
            <a:r>
              <a:rPr lang="ja-JP" altLang="en-US" sz="1100" b="1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採用教員に催促の連絡</a:t>
            </a:r>
            <a:r>
              <a:rPr lang="ja-JP" altLang="en-US" sz="1100" b="0" u="none" baseline="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をします。</a:t>
            </a:r>
            <a:endParaRPr lang="en-US" altLang="ja-JP" sz="1100" b="0" u="none" baseline="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</xdr:col>
      <xdr:colOff>50007</xdr:colOff>
      <xdr:row>14</xdr:row>
      <xdr:rowOff>122634</xdr:rowOff>
    </xdr:from>
    <xdr:to>
      <xdr:col>9</xdr:col>
      <xdr:colOff>190502</xdr:colOff>
      <xdr:row>15</xdr:row>
      <xdr:rowOff>208359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A837CBE0-224C-4D7D-9C8D-83DFC1BEFD9C}"/>
            </a:ext>
          </a:extLst>
        </xdr:cNvPr>
        <xdr:cNvGrpSpPr/>
      </xdr:nvGrpSpPr>
      <xdr:grpSpPr>
        <a:xfrm>
          <a:off x="478632" y="4266009"/>
          <a:ext cx="1826420" cy="381000"/>
          <a:chOff x="2943225" y="3933825"/>
          <a:chExt cx="1319271" cy="390525"/>
        </a:xfrm>
      </xdr:grpSpPr>
      <xdr:sp macro="" textlink="">
        <xdr:nvSpPr>
          <xdr:cNvPr id="51" name="吹き出し: 角を丸めた四角形 50">
            <a:extLst>
              <a:ext uri="{FF2B5EF4-FFF2-40B4-BE49-F238E27FC236}">
                <a16:creationId xmlns:a16="http://schemas.microsoft.com/office/drawing/2014/main" id="{6F4FC89F-AE89-47BB-895E-29D51C40790A}"/>
              </a:ext>
            </a:extLst>
          </xdr:cNvPr>
          <xdr:cNvSpPr/>
        </xdr:nvSpPr>
        <xdr:spPr>
          <a:xfrm>
            <a:off x="2990851" y="3933825"/>
            <a:ext cx="1271645" cy="390525"/>
          </a:xfrm>
          <a:prstGeom prst="wedgeRoundRectCallout">
            <a:avLst>
              <a:gd name="adj1" fmla="val -501"/>
              <a:gd name="adj2" fmla="val -96433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テキスト ボックス 51">
            <a:extLst>
              <a:ext uri="{FF2B5EF4-FFF2-40B4-BE49-F238E27FC236}">
                <a16:creationId xmlns:a16="http://schemas.microsoft.com/office/drawing/2014/main" id="{40FFD17F-0F7D-4C6A-8D02-0D91FC19FA1B}"/>
              </a:ext>
            </a:extLst>
          </xdr:cNvPr>
          <xdr:cNvSpPr txBox="1"/>
        </xdr:nvSpPr>
        <xdr:spPr>
          <a:xfrm>
            <a:off x="2943225" y="3990975"/>
            <a:ext cx="1274794" cy="287682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050" b="1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　① 　１２：５０～１３：５０</a:t>
            </a:r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23</xdr:col>
      <xdr:colOff>390525</xdr:colOff>
      <xdr:row>5</xdr:row>
      <xdr:rowOff>180977</xdr:rowOff>
    </xdr:from>
    <xdr:to>
      <xdr:col>25</xdr:col>
      <xdr:colOff>66674</xdr:colOff>
      <xdr:row>11</xdr:row>
      <xdr:rowOff>57148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EB07A99-5838-43DF-A4B2-D5B105EFF7E3}"/>
            </a:ext>
          </a:extLst>
        </xdr:cNvPr>
        <xdr:cNvGrpSpPr/>
      </xdr:nvGrpSpPr>
      <xdr:grpSpPr>
        <a:xfrm>
          <a:off x="5019675" y="1666877"/>
          <a:ext cx="1924049" cy="1647821"/>
          <a:chOff x="5105402" y="1085853"/>
          <a:chExt cx="1676397" cy="1478014"/>
        </a:xfrm>
      </xdr:grpSpPr>
      <xdr:grpSp>
        <xdr:nvGrpSpPr>
          <xdr:cNvPr id="90" name="グループ化 89">
            <a:extLst>
              <a:ext uri="{FF2B5EF4-FFF2-40B4-BE49-F238E27FC236}">
                <a16:creationId xmlns:a16="http://schemas.microsoft.com/office/drawing/2014/main" id="{A6ADDDF7-BB36-4FBD-B26C-CCDC26E3FEC6}"/>
              </a:ext>
            </a:extLst>
          </xdr:cNvPr>
          <xdr:cNvGrpSpPr/>
        </xdr:nvGrpSpPr>
        <xdr:grpSpPr>
          <a:xfrm>
            <a:off x="5105402" y="1085853"/>
            <a:ext cx="1628773" cy="1369626"/>
            <a:chOff x="5303423" y="1605186"/>
            <a:chExt cx="1625157" cy="934410"/>
          </a:xfrm>
        </xdr:grpSpPr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F1EB6A4C-DF2C-470A-8CA9-2EDEC20C5DED}"/>
                </a:ext>
              </a:extLst>
            </xdr:cNvPr>
            <xdr:cNvGrpSpPr/>
          </xdr:nvGrpSpPr>
          <xdr:grpSpPr>
            <a:xfrm>
              <a:off x="5303423" y="1605186"/>
              <a:ext cx="1625157" cy="934410"/>
              <a:chOff x="5893637" y="1512772"/>
              <a:chExt cx="1627416" cy="926041"/>
            </a:xfrm>
          </xdr:grpSpPr>
          <xdr:sp macro="" textlink="">
            <xdr:nvSpPr>
              <xdr:cNvPr id="3" name="吹き出し: 角を丸めた四角形 2">
                <a:extLst>
                  <a:ext uri="{FF2B5EF4-FFF2-40B4-BE49-F238E27FC236}">
                    <a16:creationId xmlns:a16="http://schemas.microsoft.com/office/drawing/2014/main" id="{F58189C5-7C6B-4188-9031-395F5F740F57}"/>
                  </a:ext>
                </a:extLst>
              </xdr:cNvPr>
              <xdr:cNvSpPr/>
            </xdr:nvSpPr>
            <xdr:spPr>
              <a:xfrm>
                <a:off x="5893637" y="1539419"/>
                <a:ext cx="1627416" cy="899394"/>
              </a:xfrm>
              <a:prstGeom prst="wedgeRoundRectCallout">
                <a:avLst>
                  <a:gd name="adj1" fmla="val -41653"/>
                  <a:gd name="adj2" fmla="val 98620"/>
                  <a:gd name="adj3" fmla="val 16667"/>
                </a:avLst>
              </a:prstGeom>
              <a:solidFill>
                <a:schemeClr val="bg1">
                  <a:lumMod val="75000"/>
                </a:schemeClr>
              </a:solidFill>
              <a:ln w="57150">
                <a:solidFill>
                  <a:srgbClr val="FFFF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 b="1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11" name="テキスト ボックス 10">
                <a:extLst>
                  <a:ext uri="{FF2B5EF4-FFF2-40B4-BE49-F238E27FC236}">
                    <a16:creationId xmlns:a16="http://schemas.microsoft.com/office/drawing/2014/main" id="{4AA93804-C0C1-40D6-ACA1-50A75517BADD}"/>
                  </a:ext>
                </a:extLst>
              </xdr:cNvPr>
              <xdr:cNvSpPr txBox="1"/>
            </xdr:nvSpPr>
            <xdr:spPr>
              <a:xfrm>
                <a:off x="5971304" y="1512772"/>
                <a:ext cx="1400175" cy="67602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kumimoji="1" lang="ja-JP" altLang="en-US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グレ</a:t>
                </a:r>
                <a:r>
                  <a:rPr kumimoji="1" lang="ja-JP" altLang="ja-JP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ーのところは</a:t>
                </a:r>
                <a:endParaRPr lang="ja-JP" altLang="ja-JP" sz="900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  <a:p>
                <a:r>
                  <a:rPr kumimoji="1" lang="ja-JP" altLang="ja-JP" sz="900" b="1">
                    <a:solidFill>
                      <a:srgbClr val="FF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rPr>
                  <a:t>計算式が入っているので、</a:t>
                </a:r>
                <a:endParaRPr lang="ja-JP" altLang="ja-JP" sz="900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79" name="テキスト ボックス 78">
              <a:extLst>
                <a:ext uri="{FF2B5EF4-FFF2-40B4-BE49-F238E27FC236}">
                  <a16:creationId xmlns:a16="http://schemas.microsoft.com/office/drawing/2014/main" id="{7040A3C4-11E5-4FD0-98DA-D47D89B8A8B7}"/>
                </a:ext>
              </a:extLst>
            </xdr:cNvPr>
            <xdr:cNvSpPr txBox="1"/>
          </xdr:nvSpPr>
          <xdr:spPr>
            <a:xfrm>
              <a:off x="5446685" y="1945096"/>
              <a:ext cx="1196777" cy="2576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prstTxWarp prst="textPlain">
                <a:avLst/>
              </a:prstTxWarp>
              <a:noAutofit/>
            </a:bodyPr>
            <a:lstStyle/>
            <a:p>
              <a:r>
                <a:rPr kumimoji="1" lang="ja-JP" altLang="ja-JP" sz="900" b="1">
                  <a:solidFill>
                    <a:srgbClr val="FF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rPr>
                <a:t>入力不要</a:t>
              </a:r>
              <a:endParaRPr lang="ja-JP" altLang="ja-JP" sz="900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sp macro="" textlink="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DBE084F2-CB0C-43CF-A6CB-CFAEF4033626}"/>
              </a:ext>
            </a:extLst>
          </xdr:cNvPr>
          <xdr:cNvSpPr txBox="1"/>
        </xdr:nvSpPr>
        <xdr:spPr>
          <a:xfrm>
            <a:off x="5117306" y="1941908"/>
            <a:ext cx="1664493" cy="621959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但し，勤務時間帯が</a:t>
            </a:r>
            <a:r>
              <a:rPr kumimoji="1" lang="en-US" altLang="ja-JP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4</a:t>
            </a:r>
            <a:r>
              <a:rPr kumimoji="1" lang="ja-JP" altLang="en-US" sz="900" b="1" u="sng">
                <a:solidFill>
                  <a:srgbClr val="FF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つ以上ある場合は，合計を手入力</a:t>
            </a:r>
            <a:endParaRPr kumimoji="1" lang="en-US" altLang="ja-JP" sz="900" b="1" u="sng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endParaRPr>
          </a:p>
          <a:p>
            <a:endParaRPr lang="ja-JP" altLang="ja-JP" sz="900" b="0" u="none">
              <a:solidFill>
                <a:srgbClr val="FF0000"/>
              </a:solidFill>
              <a:effectLst/>
            </a:endParaRPr>
          </a:p>
        </xdr:txBody>
      </xdr:sp>
    </xdr:grpSp>
    <xdr:clientData/>
  </xdr:twoCellAnchor>
  <xdr:twoCellAnchor>
    <xdr:from>
      <xdr:col>23</xdr:col>
      <xdr:colOff>40497</xdr:colOff>
      <xdr:row>14</xdr:row>
      <xdr:rowOff>257174</xdr:rowOff>
    </xdr:from>
    <xdr:to>
      <xdr:col>24</xdr:col>
      <xdr:colOff>1504952</xdr:colOff>
      <xdr:row>18</xdr:row>
      <xdr:rowOff>268482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A9F6A366-819B-475D-B54F-6336C289B64F}"/>
            </a:ext>
          </a:extLst>
        </xdr:cNvPr>
        <xdr:cNvGrpSpPr/>
      </xdr:nvGrpSpPr>
      <xdr:grpSpPr>
        <a:xfrm>
          <a:off x="4669647" y="4400549"/>
          <a:ext cx="2102630" cy="1192408"/>
          <a:chOff x="6000846" y="1640936"/>
          <a:chExt cx="530873" cy="572001"/>
        </a:xfrm>
      </xdr:grpSpPr>
      <xdr:sp macro="" textlink="">
        <xdr:nvSpPr>
          <xdr:cNvPr id="64" name="吹き出し: 角を丸めた四角形 63">
            <a:extLst>
              <a:ext uri="{FF2B5EF4-FFF2-40B4-BE49-F238E27FC236}">
                <a16:creationId xmlns:a16="http://schemas.microsoft.com/office/drawing/2014/main" id="{0C8DB8D0-ECED-49EC-842B-7E0F54A1559D}"/>
              </a:ext>
            </a:extLst>
          </xdr:cNvPr>
          <xdr:cNvSpPr/>
        </xdr:nvSpPr>
        <xdr:spPr>
          <a:xfrm>
            <a:off x="6000846" y="1640936"/>
            <a:ext cx="530873" cy="557438"/>
          </a:xfrm>
          <a:prstGeom prst="wedgeRoundRectCallout">
            <a:avLst>
              <a:gd name="adj1" fmla="val 10916"/>
              <a:gd name="adj2" fmla="val -75133"/>
              <a:gd name="adj3" fmla="val 16667"/>
            </a:avLst>
          </a:prstGeom>
          <a:solidFill>
            <a:srgbClr val="FFFF00"/>
          </a:solidFill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b="1">
              <a:solidFill>
                <a:srgbClr val="FF0000"/>
              </a:solidFill>
            </a:endParaRPr>
          </a:p>
        </xdr:txBody>
      </xdr:sp>
      <xdr:sp macro="" textlink="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9842708B-9872-4E6F-8834-6A7AED4EF4EC}"/>
              </a:ext>
            </a:extLst>
          </xdr:cNvPr>
          <xdr:cNvSpPr txBox="1"/>
        </xdr:nvSpPr>
        <xdr:spPr>
          <a:xfrm>
            <a:off x="6034270" y="1739122"/>
            <a:ext cx="496222" cy="473815"/>
          </a:xfrm>
          <a:prstGeom prst="rect">
            <a:avLst/>
          </a:prstGeom>
          <a:noFill/>
          <a:ln w="28575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ja-JP" sz="1100" b="1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④　１６：２０～１７：２０</a:t>
            </a:r>
            <a:endParaRPr kumimoji="1" lang="en-US" altLang="ja-JP" sz="105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kumimoji="1" lang="en-US" altLang="ja-JP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kumimoji="1" lang="ja-JP" altLang="en-US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勤務時間帯が４つ以上の場合は，　備考に入力</a:t>
            </a:r>
            <a:r>
              <a:rPr kumimoji="0" lang="ja-JP" altLang="en-US" sz="900" b="0" u="none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し，勤務時間は手入力で修正してください。</a:t>
            </a:r>
            <a:endParaRPr kumimoji="1" lang="en-US" altLang="ja-JP" sz="900" b="0" u="none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25</xdr:col>
      <xdr:colOff>171449</xdr:colOff>
      <xdr:row>8</xdr:row>
      <xdr:rowOff>123825</xdr:rowOff>
    </xdr:from>
    <xdr:to>
      <xdr:col>29</xdr:col>
      <xdr:colOff>85724</xdr:colOff>
      <xdr:row>14</xdr:row>
      <xdr:rowOff>76201</xdr:rowOff>
    </xdr:to>
    <xdr:sp macro="" textlink="">
      <xdr:nvSpPr>
        <xdr:cNvPr id="6" name="矢印: 左右 5">
          <a:extLst>
            <a:ext uri="{FF2B5EF4-FFF2-40B4-BE49-F238E27FC236}">
              <a16:creationId xmlns:a16="http://schemas.microsoft.com/office/drawing/2014/main" id="{B6DB056F-F926-48E0-98B5-9236CE39916D}"/>
            </a:ext>
          </a:extLst>
        </xdr:cNvPr>
        <xdr:cNvSpPr/>
      </xdr:nvSpPr>
      <xdr:spPr>
        <a:xfrm>
          <a:off x="7048499" y="2524125"/>
          <a:ext cx="2657475" cy="1781176"/>
        </a:xfrm>
        <a:prstGeom prst="leftRightArrow">
          <a:avLst>
            <a:gd name="adj1" fmla="val 50000"/>
            <a:gd name="adj2" fmla="val 27258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baseline="0">
              <a:solidFill>
                <a:schemeClr val="tx1"/>
              </a:solidFill>
            </a:rPr>
            <a:t>　　　</a:t>
          </a:r>
          <a:r>
            <a:rPr kumimoji="1" lang="ja-JP" altLang="en-US" sz="1100" b="1">
              <a:solidFill>
                <a:schemeClr val="tx1"/>
              </a:solidFill>
            </a:rPr>
            <a:t>勤務態様と比較し，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変更がないか確認！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変更がある場合は，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　　　勤務態様も修正して提出。</a:t>
          </a:r>
        </a:p>
      </xdr:txBody>
    </xdr:sp>
    <xdr:clientData/>
  </xdr:twoCellAnchor>
  <xdr:twoCellAnchor>
    <xdr:from>
      <xdr:col>29</xdr:col>
      <xdr:colOff>228599</xdr:colOff>
      <xdr:row>0</xdr:row>
      <xdr:rowOff>28575</xdr:rowOff>
    </xdr:from>
    <xdr:to>
      <xdr:col>39</xdr:col>
      <xdr:colOff>561974</xdr:colOff>
      <xdr:row>36</xdr:row>
      <xdr:rowOff>352425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17D8D106-873F-4239-B7D2-868743E083BB}"/>
            </a:ext>
          </a:extLst>
        </xdr:cNvPr>
        <xdr:cNvGrpSpPr/>
      </xdr:nvGrpSpPr>
      <xdr:grpSpPr>
        <a:xfrm>
          <a:off x="9848849" y="28575"/>
          <a:ext cx="7191375" cy="10963275"/>
          <a:chOff x="9896475" y="1485900"/>
          <a:chExt cx="6898952" cy="10800000"/>
        </a:xfrm>
      </xdr:grpSpPr>
      <xdr:pic>
        <xdr:nvPicPr>
          <xdr:cNvPr id="61" name="図 60">
            <a:extLst>
              <a:ext uri="{FF2B5EF4-FFF2-40B4-BE49-F238E27FC236}">
                <a16:creationId xmlns:a16="http://schemas.microsoft.com/office/drawing/2014/main" id="{2E1E4FFB-9EC7-4403-86C1-D1AB5173FB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53625" y="1485900"/>
            <a:ext cx="6841802" cy="1080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AF902303-4F05-487D-A44C-9BD1AA1E518B}"/>
              </a:ext>
            </a:extLst>
          </xdr:cNvPr>
          <xdr:cNvSpPr/>
        </xdr:nvSpPr>
        <xdr:spPr>
          <a:xfrm>
            <a:off x="9896475" y="2562225"/>
            <a:ext cx="3524250" cy="160972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F0709EE4-841C-44E7-AED0-ACE709B5DB89}"/>
              </a:ext>
            </a:extLst>
          </xdr:cNvPr>
          <xdr:cNvSpPr txBox="1"/>
        </xdr:nvSpPr>
        <xdr:spPr>
          <a:xfrm>
            <a:off x="11782425" y="3067050"/>
            <a:ext cx="595035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0">
                <a:solidFill>
                  <a:srgbClr val="FF0000"/>
                </a:solidFill>
              </a:rPr>
              <a:t>①②③④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95250</xdr:rowOff>
    </xdr:from>
    <xdr:to>
      <xdr:col>16</xdr:col>
      <xdr:colOff>76200</xdr:colOff>
      <xdr:row>9</xdr:row>
      <xdr:rowOff>266701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89A5D618-8570-43BC-A226-FC7658E0E180}"/>
            </a:ext>
          </a:extLst>
        </xdr:cNvPr>
        <xdr:cNvSpPr/>
      </xdr:nvSpPr>
      <xdr:spPr>
        <a:xfrm>
          <a:off x="1104900" y="1876425"/>
          <a:ext cx="2343150" cy="1057276"/>
        </a:xfrm>
        <a:prstGeom prst="roundRect">
          <a:avLst/>
        </a:prstGeom>
        <a:solidFill>
          <a:srgbClr val="FFC00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休憩をはさんで</a:t>
          </a:r>
          <a:endParaRPr kumimoji="1" lang="en-US" altLang="ja-JP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勤務時間帯が複数ある場合は</a:t>
          </a:r>
          <a:endParaRPr kumimoji="1" lang="en-US" altLang="ja-JP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欄を分けて記入してください。</a:t>
          </a:r>
        </a:p>
      </xdr:txBody>
    </xdr:sp>
    <xdr:clientData/>
  </xdr:twoCellAnchor>
  <xdr:oneCellAnchor>
    <xdr:from>
      <xdr:col>0</xdr:col>
      <xdr:colOff>219075</xdr:colOff>
      <xdr:row>0</xdr:row>
      <xdr:rowOff>19050</xdr:rowOff>
    </xdr:from>
    <xdr:ext cx="1266116" cy="559192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730E61E-6CFD-4F0C-8FBA-0E50D18DE601}"/>
            </a:ext>
          </a:extLst>
        </xdr:cNvPr>
        <xdr:cNvSpPr txBox="1"/>
      </xdr:nvSpPr>
      <xdr:spPr>
        <a:xfrm>
          <a:off x="219075" y="19050"/>
          <a:ext cx="1266116" cy="559192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800" b="1">
              <a:solidFill>
                <a:srgbClr val="FF0000"/>
              </a:solidFill>
            </a:rPr>
            <a:t>記入例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97ACB53-74BC-4184-9748-8CDA3F04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610E99-9D6E-4084-9D30-1FDCAD209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8CDCC55-6775-4CD3-93CC-E62B2E034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945D0B-5178-4457-BA3D-03D872737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61475</xdr:colOff>
      <xdr:row>1</xdr:row>
      <xdr:rowOff>28575</xdr:rowOff>
    </xdr:from>
    <xdr:to>
      <xdr:col>37</xdr:col>
      <xdr:colOff>241627</xdr:colOff>
      <xdr:row>38</xdr:row>
      <xdr:rowOff>75122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494F413-1600-4E6A-97B5-F3B1F2AC5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000" y="333375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628651</xdr:colOff>
      <xdr:row>1</xdr:row>
      <xdr:rowOff>28575</xdr:rowOff>
    </xdr:from>
    <xdr:to>
      <xdr:col>37</xdr:col>
      <xdr:colOff>123003</xdr:colOff>
      <xdr:row>38</xdr:row>
      <xdr:rowOff>75122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41303F-184C-4CE7-9B41-BB03955E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2376" y="333375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23375</xdr:colOff>
      <xdr:row>1</xdr:row>
      <xdr:rowOff>38100</xdr:rowOff>
    </xdr:from>
    <xdr:to>
      <xdr:col>37</xdr:col>
      <xdr:colOff>203527</xdr:colOff>
      <xdr:row>38</xdr:row>
      <xdr:rowOff>84647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BC08334-149C-4852-8925-72AD441C8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2900" y="342900"/>
          <a:ext cx="7723952" cy="10924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5939AF-82AE-4499-B108-F862640A8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FD0EE4-EDD8-46F7-A3F8-EA722D6AD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A93716-ED0B-4950-A76B-2AE9B96C5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9ECB25-BE92-401A-9293-4967F0DD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61612</xdr:colOff>
      <xdr:row>1</xdr:row>
      <xdr:rowOff>28575</xdr:rowOff>
    </xdr:from>
    <xdr:to>
      <xdr:col>37</xdr:col>
      <xdr:colOff>241490</xdr:colOff>
      <xdr:row>38</xdr:row>
      <xdr:rowOff>75123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B204A55-442A-4E8D-B5D4-533BC037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1137" y="333375"/>
          <a:ext cx="7723678" cy="109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shiyaku-g@adm.okayama-u.ac.jp" TargetMode="External"/><Relationship Id="rId1" Type="http://schemas.openxmlformats.org/officeDocument/2006/relationships/hyperlink" Target="mailto:kar6762@adm.okayama-u.ac.jp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00FF"/>
  </sheetPr>
  <dimension ref="A1:AA38"/>
  <sheetViews>
    <sheetView showGridLines="0" zoomScaleNormal="100" workbookViewId="0">
      <selection activeCell="AA23" sqref="AA23"/>
    </sheetView>
  </sheetViews>
  <sheetFormatPr defaultRowHeight="13.5" x14ac:dyDescent="0.15"/>
  <cols>
    <col min="1" max="1" width="5.625" style="107" customWidth="1"/>
    <col min="2" max="2" width="5.625" style="108" customWidth="1"/>
    <col min="3" max="8" width="2.75" style="109" customWidth="1"/>
    <col min="9" max="9" width="4.875" style="109" hidden="1" customWidth="1"/>
    <col min="10" max="15" width="2.75" style="109" customWidth="1"/>
    <col min="16" max="16" width="4.875" style="109" hidden="1" customWidth="1"/>
    <col min="17" max="22" width="2.75" style="109" customWidth="1"/>
    <col min="23" max="23" width="4.875" style="109" hidden="1" customWidth="1"/>
    <col min="24" max="24" width="8.375" style="109" bestFit="1" customWidth="1"/>
    <col min="25" max="25" width="21.125" style="109" customWidth="1"/>
    <col min="26" max="16384" width="9" style="106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44713</v>
      </c>
      <c r="Z1" s="125"/>
    </row>
    <row r="2" spans="1:27" s="2" customFormat="1" ht="30" customHeight="1" thickBot="1" x14ac:dyDescent="0.2">
      <c r="A2" s="157" t="s">
        <v>92</v>
      </c>
      <c r="B2" s="158"/>
      <c r="C2" s="159" t="s">
        <v>94</v>
      </c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1" t="s">
        <v>91</v>
      </c>
      <c r="U2" s="162"/>
      <c r="V2" s="162"/>
      <c r="W2" s="14"/>
      <c r="X2" s="159" t="s">
        <v>5</v>
      </c>
      <c r="Y2" s="163"/>
    </row>
    <row r="3" spans="1:27" s="2" customFormat="1" ht="30" customHeight="1" thickBot="1" x14ac:dyDescent="0.2">
      <c r="A3" s="164" t="s">
        <v>3</v>
      </c>
      <c r="B3" s="165"/>
      <c r="C3" s="166" t="s">
        <v>93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8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96" customFormat="1" ht="23.25" customHeight="1" x14ac:dyDescent="0.15">
      <c r="A6" s="97">
        <v>44713</v>
      </c>
      <c r="B6" s="98" t="str">
        <f>TEXT(A6,"aaa")</f>
        <v>水</v>
      </c>
      <c r="C6" s="135"/>
      <c r="D6" s="136"/>
      <c r="E6" s="137"/>
      <c r="F6" s="138"/>
      <c r="G6" s="136"/>
      <c r="H6" s="139"/>
      <c r="I6" s="99"/>
      <c r="J6" s="135"/>
      <c r="K6" s="136"/>
      <c r="L6" s="137"/>
      <c r="M6" s="138"/>
      <c r="N6" s="136"/>
      <c r="O6" s="139"/>
      <c r="P6" s="100"/>
      <c r="Q6" s="135"/>
      <c r="R6" s="136"/>
      <c r="S6" s="137"/>
      <c r="T6" s="138"/>
      <c r="U6" s="136"/>
      <c r="V6" s="139"/>
      <c r="W6" s="100">
        <f>T6-Q6</f>
        <v>0</v>
      </c>
      <c r="X6" s="10">
        <f>IF(OR(I6="0",P6="0",W6="0"),"",I6+P6+W6)</f>
        <v>0</v>
      </c>
      <c r="Y6" s="101"/>
    </row>
    <row r="7" spans="1:27" s="96" customFormat="1" ht="23.25" customHeight="1" x14ac:dyDescent="0.15">
      <c r="A7" s="97">
        <f>A6+1</f>
        <v>44714</v>
      </c>
      <c r="B7" s="98" t="str">
        <f t="shared" ref="B7:B35" si="0">TEXT(A7,"aaa")</f>
        <v>木</v>
      </c>
      <c r="C7" s="135"/>
      <c r="D7" s="136"/>
      <c r="E7" s="137"/>
      <c r="F7" s="138"/>
      <c r="G7" s="136"/>
      <c r="H7" s="139"/>
      <c r="I7" s="99">
        <f t="shared" ref="I7:I34" si="1">F7-C7</f>
        <v>0</v>
      </c>
      <c r="J7" s="135"/>
      <c r="K7" s="136"/>
      <c r="L7" s="137"/>
      <c r="M7" s="138"/>
      <c r="N7" s="136"/>
      <c r="O7" s="139"/>
      <c r="P7" s="100">
        <f t="shared" ref="P7:P34" si="2">M7-J7</f>
        <v>0</v>
      </c>
      <c r="Q7" s="135"/>
      <c r="R7" s="136"/>
      <c r="S7" s="137"/>
      <c r="T7" s="138"/>
      <c r="U7" s="136"/>
      <c r="V7" s="139"/>
      <c r="W7" s="100">
        <f t="shared" ref="W7:W36" si="3">T7-Q7</f>
        <v>0</v>
      </c>
      <c r="X7" s="10">
        <f t="shared" ref="X7:X36" si="4">IF(OR(I7="0",P7="0",W7="0"),"",I7+P7+W7)</f>
        <v>0</v>
      </c>
      <c r="Y7" s="102"/>
    </row>
    <row r="8" spans="1:27" s="96" customFormat="1" ht="23.25" customHeight="1" x14ac:dyDescent="0.15">
      <c r="A8" s="97">
        <f t="shared" ref="A8:A35" si="5">A7+1</f>
        <v>44715</v>
      </c>
      <c r="B8" s="98" t="str">
        <f t="shared" si="0"/>
        <v>金</v>
      </c>
      <c r="C8" s="135"/>
      <c r="D8" s="136"/>
      <c r="E8" s="137"/>
      <c r="F8" s="138"/>
      <c r="G8" s="136"/>
      <c r="H8" s="139"/>
      <c r="I8" s="99">
        <f t="shared" si="1"/>
        <v>0</v>
      </c>
      <c r="J8" s="135"/>
      <c r="K8" s="136"/>
      <c r="L8" s="137"/>
      <c r="M8" s="138"/>
      <c r="N8" s="136"/>
      <c r="O8" s="139"/>
      <c r="P8" s="100">
        <f t="shared" si="2"/>
        <v>0</v>
      </c>
      <c r="Q8" s="135"/>
      <c r="R8" s="136"/>
      <c r="S8" s="137"/>
      <c r="T8" s="138"/>
      <c r="U8" s="136"/>
      <c r="V8" s="139"/>
      <c r="W8" s="100">
        <f t="shared" si="3"/>
        <v>0</v>
      </c>
      <c r="X8" s="10">
        <f t="shared" si="4"/>
        <v>0</v>
      </c>
      <c r="Y8" s="101"/>
    </row>
    <row r="9" spans="1:27" s="96" customFormat="1" ht="23.25" customHeight="1" x14ac:dyDescent="0.15">
      <c r="A9" s="97">
        <f t="shared" si="5"/>
        <v>44716</v>
      </c>
      <c r="B9" s="98" t="str">
        <f t="shared" si="0"/>
        <v>土</v>
      </c>
      <c r="C9" s="135"/>
      <c r="D9" s="136"/>
      <c r="E9" s="137"/>
      <c r="F9" s="138"/>
      <c r="G9" s="136"/>
      <c r="H9" s="139"/>
      <c r="I9" s="99">
        <f t="shared" si="1"/>
        <v>0</v>
      </c>
      <c r="J9" s="135"/>
      <c r="K9" s="136"/>
      <c r="L9" s="137"/>
      <c r="M9" s="138"/>
      <c r="N9" s="136"/>
      <c r="O9" s="139"/>
      <c r="P9" s="100">
        <f t="shared" si="2"/>
        <v>0</v>
      </c>
      <c r="Q9" s="135"/>
      <c r="R9" s="136"/>
      <c r="S9" s="137"/>
      <c r="T9" s="138"/>
      <c r="U9" s="136"/>
      <c r="V9" s="139"/>
      <c r="W9" s="100">
        <f t="shared" si="3"/>
        <v>0</v>
      </c>
      <c r="X9" s="10">
        <f t="shared" si="4"/>
        <v>0</v>
      </c>
      <c r="Y9" s="102"/>
    </row>
    <row r="10" spans="1:27" s="96" customFormat="1" ht="23.25" customHeight="1" x14ac:dyDescent="0.15">
      <c r="A10" s="97">
        <f t="shared" si="5"/>
        <v>44717</v>
      </c>
      <c r="B10" s="98" t="str">
        <f t="shared" si="0"/>
        <v>日</v>
      </c>
      <c r="C10" s="143"/>
      <c r="D10" s="144"/>
      <c r="E10" s="145"/>
      <c r="F10" s="138"/>
      <c r="G10" s="136"/>
      <c r="H10" s="139"/>
      <c r="I10" s="99">
        <f t="shared" si="1"/>
        <v>0</v>
      </c>
      <c r="J10" s="135"/>
      <c r="K10" s="136"/>
      <c r="L10" s="137"/>
      <c r="M10" s="138"/>
      <c r="N10" s="136"/>
      <c r="O10" s="139"/>
      <c r="P10" s="100">
        <f t="shared" si="2"/>
        <v>0</v>
      </c>
      <c r="Q10" s="135"/>
      <c r="R10" s="136"/>
      <c r="S10" s="137"/>
      <c r="T10" s="138"/>
      <c r="U10" s="136"/>
      <c r="V10" s="139"/>
      <c r="W10" s="100">
        <f t="shared" si="3"/>
        <v>0</v>
      </c>
      <c r="X10" s="10">
        <f t="shared" si="4"/>
        <v>0</v>
      </c>
      <c r="Y10" s="101"/>
    </row>
    <row r="11" spans="1:27" s="96" customFormat="1" ht="23.25" customHeight="1" x14ac:dyDescent="0.15">
      <c r="A11" s="97">
        <f t="shared" si="5"/>
        <v>44718</v>
      </c>
      <c r="B11" s="98" t="str">
        <f t="shared" si="0"/>
        <v>月</v>
      </c>
      <c r="C11" s="135"/>
      <c r="D11" s="138"/>
      <c r="E11" s="140"/>
      <c r="F11" s="141"/>
      <c r="G11" s="138"/>
      <c r="H11" s="142"/>
      <c r="I11" s="99"/>
      <c r="J11" s="135"/>
      <c r="K11" s="138"/>
      <c r="L11" s="140"/>
      <c r="M11" s="141"/>
      <c r="N11" s="138"/>
      <c r="O11" s="142"/>
      <c r="P11" s="99"/>
      <c r="Q11" s="135"/>
      <c r="R11" s="138"/>
      <c r="S11" s="140"/>
      <c r="T11" s="141"/>
      <c r="U11" s="138"/>
      <c r="V11" s="142"/>
      <c r="W11" s="100">
        <f t="shared" si="3"/>
        <v>0</v>
      </c>
      <c r="X11" s="10">
        <f t="shared" si="4"/>
        <v>0</v>
      </c>
      <c r="Z11" s="103"/>
    </row>
    <row r="12" spans="1:27" s="96" customFormat="1" ht="23.25" customHeight="1" x14ac:dyDescent="0.15">
      <c r="A12" s="97">
        <f t="shared" si="5"/>
        <v>44719</v>
      </c>
      <c r="B12" s="98" t="str">
        <f t="shared" si="0"/>
        <v>火</v>
      </c>
      <c r="C12" s="135"/>
      <c r="D12" s="136"/>
      <c r="E12" s="137"/>
      <c r="F12" s="138"/>
      <c r="G12" s="136"/>
      <c r="H12" s="139"/>
      <c r="I12" s="99">
        <f t="shared" si="1"/>
        <v>0</v>
      </c>
      <c r="J12" s="135"/>
      <c r="K12" s="136"/>
      <c r="L12" s="137"/>
      <c r="M12" s="138"/>
      <c r="N12" s="136"/>
      <c r="O12" s="139"/>
      <c r="P12" s="100">
        <f t="shared" si="2"/>
        <v>0</v>
      </c>
      <c r="Q12" s="135"/>
      <c r="R12" s="136"/>
      <c r="S12" s="137"/>
      <c r="T12" s="138"/>
      <c r="U12" s="136"/>
      <c r="V12" s="139"/>
      <c r="W12" s="100">
        <f t="shared" si="3"/>
        <v>0</v>
      </c>
      <c r="X12" s="10">
        <f t="shared" si="4"/>
        <v>0</v>
      </c>
      <c r="Y12" s="101"/>
    </row>
    <row r="13" spans="1:27" s="96" customFormat="1" ht="23.25" customHeight="1" x14ac:dyDescent="0.15">
      <c r="A13" s="97">
        <f t="shared" si="5"/>
        <v>44720</v>
      </c>
      <c r="B13" s="98" t="str">
        <f t="shared" si="0"/>
        <v>水</v>
      </c>
      <c r="C13" s="135"/>
      <c r="D13" s="136"/>
      <c r="E13" s="137"/>
      <c r="F13" s="138"/>
      <c r="G13" s="136"/>
      <c r="H13" s="139"/>
      <c r="I13" s="99">
        <f t="shared" si="1"/>
        <v>0</v>
      </c>
      <c r="J13" s="135"/>
      <c r="K13" s="136"/>
      <c r="L13" s="137"/>
      <c r="M13" s="138"/>
      <c r="N13" s="136"/>
      <c r="O13" s="139"/>
      <c r="P13" s="100">
        <f t="shared" si="2"/>
        <v>0</v>
      </c>
      <c r="Q13" s="135"/>
      <c r="R13" s="136"/>
      <c r="S13" s="137"/>
      <c r="T13" s="138"/>
      <c r="U13" s="136"/>
      <c r="V13" s="139"/>
      <c r="W13" s="100">
        <f t="shared" si="3"/>
        <v>0</v>
      </c>
      <c r="X13" s="10">
        <f t="shared" si="4"/>
        <v>0</v>
      </c>
      <c r="Y13" s="102"/>
    </row>
    <row r="14" spans="1:27" s="96" customFormat="1" ht="23.25" customHeight="1" x14ac:dyDescent="0.15">
      <c r="A14" s="97">
        <f t="shared" si="5"/>
        <v>44721</v>
      </c>
      <c r="B14" s="98" t="str">
        <f t="shared" si="0"/>
        <v>木</v>
      </c>
      <c r="C14" s="135" t="s">
        <v>15</v>
      </c>
      <c r="D14" s="138"/>
      <c r="E14" s="140"/>
      <c r="F14" s="141" t="s">
        <v>16</v>
      </c>
      <c r="G14" s="138"/>
      <c r="H14" s="142"/>
      <c r="I14" s="99">
        <f t="shared" ref="I14" si="6">F14-C14</f>
        <v>4.1666666666666741E-2</v>
      </c>
      <c r="J14" s="135" t="s">
        <v>12</v>
      </c>
      <c r="K14" s="138"/>
      <c r="L14" s="140"/>
      <c r="M14" s="141" t="s">
        <v>13</v>
      </c>
      <c r="N14" s="138"/>
      <c r="O14" s="142"/>
      <c r="P14" s="99">
        <f t="shared" ref="P14" si="7">M14-J14</f>
        <v>4.166666666666663E-2</v>
      </c>
      <c r="Q14" s="135" t="s">
        <v>18</v>
      </c>
      <c r="R14" s="138"/>
      <c r="S14" s="140"/>
      <c r="T14" s="141" t="s">
        <v>17</v>
      </c>
      <c r="U14" s="138"/>
      <c r="V14" s="142"/>
      <c r="W14" s="100">
        <f t="shared" si="3"/>
        <v>4.1666666666666741E-2</v>
      </c>
      <c r="X14" s="10">
        <v>0.16666666666666666</v>
      </c>
      <c r="Y14" s="104" t="s">
        <v>77</v>
      </c>
    </row>
    <row r="15" spans="1:27" s="96" customFormat="1" ht="23.25" customHeight="1" x14ac:dyDescent="0.15">
      <c r="A15" s="97">
        <f t="shared" si="5"/>
        <v>44722</v>
      </c>
      <c r="B15" s="98" t="str">
        <f t="shared" si="0"/>
        <v>金</v>
      </c>
      <c r="C15" s="135"/>
      <c r="D15" s="136"/>
      <c r="E15" s="137"/>
      <c r="F15" s="138"/>
      <c r="G15" s="136"/>
      <c r="H15" s="139"/>
      <c r="I15" s="99">
        <f t="shared" si="1"/>
        <v>0</v>
      </c>
      <c r="J15" s="135"/>
      <c r="K15" s="136"/>
      <c r="L15" s="137"/>
      <c r="M15" s="138"/>
      <c r="N15" s="136"/>
      <c r="O15" s="139"/>
      <c r="P15" s="100">
        <f t="shared" si="2"/>
        <v>0</v>
      </c>
      <c r="Q15" s="135"/>
      <c r="R15" s="136"/>
      <c r="S15" s="137"/>
      <c r="T15" s="138"/>
      <c r="U15" s="136"/>
      <c r="V15" s="139"/>
      <c r="W15" s="100">
        <f t="shared" si="3"/>
        <v>0</v>
      </c>
      <c r="X15" s="10">
        <f t="shared" si="4"/>
        <v>0</v>
      </c>
      <c r="Y15" s="102"/>
    </row>
    <row r="16" spans="1:27" s="96" customFormat="1" ht="23.25" customHeight="1" x14ac:dyDescent="0.15">
      <c r="A16" s="97">
        <f t="shared" si="5"/>
        <v>44723</v>
      </c>
      <c r="B16" s="98" t="str">
        <f t="shared" si="0"/>
        <v>土</v>
      </c>
      <c r="C16" s="135"/>
      <c r="D16" s="136"/>
      <c r="E16" s="137"/>
      <c r="F16" s="138"/>
      <c r="G16" s="136"/>
      <c r="H16" s="139"/>
      <c r="I16" s="99">
        <f t="shared" si="1"/>
        <v>0</v>
      </c>
      <c r="J16" s="135"/>
      <c r="K16" s="136"/>
      <c r="L16" s="137"/>
      <c r="M16" s="138"/>
      <c r="N16" s="136"/>
      <c r="O16" s="139"/>
      <c r="P16" s="100">
        <f t="shared" si="2"/>
        <v>0</v>
      </c>
      <c r="Q16" s="135"/>
      <c r="R16" s="136"/>
      <c r="S16" s="137"/>
      <c r="T16" s="138"/>
      <c r="U16" s="136"/>
      <c r="V16" s="139"/>
      <c r="W16" s="100">
        <f t="shared" si="3"/>
        <v>0</v>
      </c>
      <c r="X16" s="10">
        <f t="shared" si="4"/>
        <v>0</v>
      </c>
      <c r="Y16" s="101"/>
      <c r="AA16" s="115" t="s">
        <v>87</v>
      </c>
    </row>
    <row r="17" spans="1:27" s="96" customFormat="1" ht="23.25" customHeight="1" x14ac:dyDescent="0.15">
      <c r="A17" s="97">
        <f t="shared" si="5"/>
        <v>44724</v>
      </c>
      <c r="B17" s="98" t="str">
        <f t="shared" si="0"/>
        <v>日</v>
      </c>
      <c r="C17" s="135"/>
      <c r="D17" s="136"/>
      <c r="E17" s="137"/>
      <c r="F17" s="138"/>
      <c r="G17" s="136"/>
      <c r="H17" s="139"/>
      <c r="I17" s="99">
        <f t="shared" si="1"/>
        <v>0</v>
      </c>
      <c r="J17" s="135"/>
      <c r="K17" s="136"/>
      <c r="L17" s="137"/>
      <c r="M17" s="138"/>
      <c r="N17" s="136"/>
      <c r="O17" s="139"/>
      <c r="P17" s="100">
        <f t="shared" si="2"/>
        <v>0</v>
      </c>
      <c r="Q17" s="135"/>
      <c r="R17" s="136"/>
      <c r="S17" s="137"/>
      <c r="T17" s="138"/>
      <c r="U17" s="136"/>
      <c r="V17" s="139"/>
      <c r="W17" s="100">
        <f t="shared" si="3"/>
        <v>0</v>
      </c>
      <c r="X17" s="10">
        <f t="shared" si="4"/>
        <v>0</v>
      </c>
      <c r="Y17" s="101"/>
      <c r="AA17" s="114" t="s">
        <v>85</v>
      </c>
    </row>
    <row r="18" spans="1:27" s="96" customFormat="1" ht="23.25" customHeight="1" x14ac:dyDescent="0.15">
      <c r="A18" s="97">
        <f t="shared" si="5"/>
        <v>44725</v>
      </c>
      <c r="B18" s="98" t="str">
        <f t="shared" si="0"/>
        <v>月</v>
      </c>
      <c r="C18" s="135"/>
      <c r="D18" s="136"/>
      <c r="E18" s="137"/>
      <c r="F18" s="138"/>
      <c r="G18" s="136"/>
      <c r="H18" s="139"/>
      <c r="I18" s="99">
        <f t="shared" si="1"/>
        <v>0</v>
      </c>
      <c r="J18" s="135"/>
      <c r="K18" s="136"/>
      <c r="L18" s="137"/>
      <c r="M18" s="138"/>
      <c r="N18" s="136"/>
      <c r="O18" s="139"/>
      <c r="P18" s="100">
        <f t="shared" si="2"/>
        <v>0</v>
      </c>
      <c r="Q18" s="135"/>
      <c r="R18" s="136"/>
      <c r="S18" s="137"/>
      <c r="T18" s="138"/>
      <c r="U18" s="136"/>
      <c r="V18" s="139"/>
      <c r="W18" s="100">
        <f t="shared" si="3"/>
        <v>0</v>
      </c>
      <c r="X18" s="10">
        <f t="shared" si="4"/>
        <v>0</v>
      </c>
      <c r="Y18" s="105"/>
      <c r="AA18" s="113" t="s">
        <v>83</v>
      </c>
    </row>
    <row r="19" spans="1:27" s="96" customFormat="1" ht="23.25" customHeight="1" x14ac:dyDescent="0.15">
      <c r="A19" s="97">
        <f t="shared" si="5"/>
        <v>44726</v>
      </c>
      <c r="B19" s="98" t="str">
        <f t="shared" si="0"/>
        <v>火</v>
      </c>
      <c r="C19" s="135"/>
      <c r="D19" s="136"/>
      <c r="E19" s="137"/>
      <c r="F19" s="138"/>
      <c r="G19" s="136"/>
      <c r="H19" s="139"/>
      <c r="I19" s="99">
        <f t="shared" si="1"/>
        <v>0</v>
      </c>
      <c r="J19" s="135"/>
      <c r="K19" s="136"/>
      <c r="L19" s="137"/>
      <c r="M19" s="138"/>
      <c r="N19" s="136"/>
      <c r="O19" s="139"/>
      <c r="P19" s="100">
        <f t="shared" si="2"/>
        <v>0</v>
      </c>
      <c r="Q19" s="135"/>
      <c r="R19" s="136"/>
      <c r="S19" s="137"/>
      <c r="T19" s="138"/>
      <c r="U19" s="136"/>
      <c r="V19" s="139"/>
      <c r="W19" s="100">
        <f t="shared" si="3"/>
        <v>0</v>
      </c>
      <c r="X19" s="10">
        <f t="shared" si="4"/>
        <v>0</v>
      </c>
      <c r="Y19" s="102"/>
      <c r="AA19" s="114" t="s">
        <v>84</v>
      </c>
    </row>
    <row r="20" spans="1:27" s="96" customFormat="1" ht="23.25" customHeight="1" x14ac:dyDescent="0.15">
      <c r="A20" s="97">
        <f t="shared" si="5"/>
        <v>44727</v>
      </c>
      <c r="B20" s="98" t="str">
        <f t="shared" si="0"/>
        <v>水</v>
      </c>
      <c r="C20" s="135"/>
      <c r="D20" s="136"/>
      <c r="E20" s="137"/>
      <c r="F20" s="138"/>
      <c r="G20" s="136"/>
      <c r="H20" s="139"/>
      <c r="I20" s="99">
        <f t="shared" si="1"/>
        <v>0</v>
      </c>
      <c r="J20" s="135"/>
      <c r="K20" s="136"/>
      <c r="L20" s="137"/>
      <c r="M20" s="138"/>
      <c r="N20" s="136"/>
      <c r="O20" s="139"/>
      <c r="P20" s="100">
        <f t="shared" si="2"/>
        <v>0</v>
      </c>
      <c r="Q20" s="135"/>
      <c r="R20" s="136"/>
      <c r="S20" s="137"/>
      <c r="T20" s="138"/>
      <c r="U20" s="136"/>
      <c r="V20" s="139"/>
      <c r="W20" s="100">
        <f t="shared" si="3"/>
        <v>0</v>
      </c>
      <c r="X20" s="10">
        <f t="shared" si="4"/>
        <v>0</v>
      </c>
      <c r="Y20" s="101"/>
      <c r="AA20" s="113" t="s">
        <v>86</v>
      </c>
    </row>
    <row r="21" spans="1:27" s="96" customFormat="1" ht="23.25" customHeight="1" x14ac:dyDescent="0.15">
      <c r="A21" s="97">
        <f t="shared" si="5"/>
        <v>44728</v>
      </c>
      <c r="B21" s="98" t="str">
        <f t="shared" si="0"/>
        <v>木</v>
      </c>
      <c r="C21" s="135"/>
      <c r="D21" s="136"/>
      <c r="E21" s="137"/>
      <c r="F21" s="138"/>
      <c r="G21" s="136"/>
      <c r="H21" s="139"/>
      <c r="I21" s="99">
        <f t="shared" si="1"/>
        <v>0</v>
      </c>
      <c r="J21" s="135"/>
      <c r="K21" s="136"/>
      <c r="L21" s="137"/>
      <c r="M21" s="138"/>
      <c r="N21" s="136"/>
      <c r="O21" s="139"/>
      <c r="P21" s="100">
        <f t="shared" si="2"/>
        <v>0</v>
      </c>
      <c r="Q21" s="135"/>
      <c r="R21" s="136"/>
      <c r="S21" s="137"/>
      <c r="T21" s="138"/>
      <c r="U21" s="136"/>
      <c r="V21" s="139"/>
      <c r="W21" s="100">
        <f t="shared" si="3"/>
        <v>0</v>
      </c>
      <c r="X21" s="10">
        <f t="shared" si="4"/>
        <v>0</v>
      </c>
      <c r="Y21" s="104"/>
      <c r="AA21" s="96" t="s">
        <v>88</v>
      </c>
    </row>
    <row r="22" spans="1:27" s="96" customFormat="1" ht="23.25" customHeight="1" x14ac:dyDescent="0.15">
      <c r="A22" s="97">
        <f t="shared" si="5"/>
        <v>44729</v>
      </c>
      <c r="B22" s="98" t="str">
        <f t="shared" si="0"/>
        <v>金</v>
      </c>
      <c r="C22" s="135"/>
      <c r="D22" s="136"/>
      <c r="E22" s="137"/>
      <c r="F22" s="138"/>
      <c r="G22" s="136"/>
      <c r="H22" s="139"/>
      <c r="I22" s="99">
        <f t="shared" si="1"/>
        <v>0</v>
      </c>
      <c r="J22" s="135"/>
      <c r="K22" s="136"/>
      <c r="L22" s="137"/>
      <c r="M22" s="138"/>
      <c r="N22" s="136"/>
      <c r="O22" s="139"/>
      <c r="P22" s="100">
        <f t="shared" si="2"/>
        <v>0</v>
      </c>
      <c r="Q22" s="135"/>
      <c r="R22" s="136"/>
      <c r="S22" s="137"/>
      <c r="T22" s="138"/>
      <c r="U22" s="136"/>
      <c r="V22" s="139"/>
      <c r="W22" s="100">
        <f t="shared" si="3"/>
        <v>0</v>
      </c>
      <c r="X22" s="10">
        <f t="shared" si="4"/>
        <v>0</v>
      </c>
      <c r="Y22" s="101"/>
    </row>
    <row r="23" spans="1:27" s="96" customFormat="1" ht="23.25" customHeight="1" x14ac:dyDescent="0.15">
      <c r="A23" s="97">
        <f t="shared" si="5"/>
        <v>44730</v>
      </c>
      <c r="B23" s="98" t="str">
        <f t="shared" si="0"/>
        <v>土</v>
      </c>
      <c r="C23" s="135"/>
      <c r="D23" s="136"/>
      <c r="E23" s="137"/>
      <c r="F23" s="138"/>
      <c r="G23" s="136"/>
      <c r="H23" s="139"/>
      <c r="I23" s="99">
        <f t="shared" si="1"/>
        <v>0</v>
      </c>
      <c r="J23" s="135"/>
      <c r="K23" s="136"/>
      <c r="L23" s="137"/>
      <c r="M23" s="138"/>
      <c r="N23" s="136"/>
      <c r="O23" s="139"/>
      <c r="P23" s="100">
        <f t="shared" si="2"/>
        <v>0</v>
      </c>
      <c r="Q23" s="135"/>
      <c r="R23" s="136"/>
      <c r="S23" s="137"/>
      <c r="T23" s="138"/>
      <c r="U23" s="136"/>
      <c r="V23" s="139"/>
      <c r="W23" s="100">
        <f t="shared" si="3"/>
        <v>0</v>
      </c>
      <c r="X23" s="10">
        <f t="shared" si="4"/>
        <v>0</v>
      </c>
      <c r="Y23" s="102"/>
    </row>
    <row r="24" spans="1:27" s="96" customFormat="1" ht="23.25" customHeight="1" x14ac:dyDescent="0.15">
      <c r="A24" s="97">
        <f t="shared" si="5"/>
        <v>44731</v>
      </c>
      <c r="B24" s="98" t="str">
        <f t="shared" si="0"/>
        <v>日</v>
      </c>
      <c r="C24" s="135"/>
      <c r="D24" s="138"/>
      <c r="E24" s="140"/>
      <c r="F24" s="141"/>
      <c r="G24" s="138"/>
      <c r="H24" s="142"/>
      <c r="I24" s="99"/>
      <c r="J24" s="135"/>
      <c r="K24" s="136"/>
      <c r="L24" s="137"/>
      <c r="M24" s="138"/>
      <c r="N24" s="136"/>
      <c r="O24" s="139"/>
      <c r="P24" s="100"/>
      <c r="Q24" s="135"/>
      <c r="R24" s="136"/>
      <c r="S24" s="137"/>
      <c r="T24" s="138"/>
      <c r="U24" s="136"/>
      <c r="V24" s="139"/>
      <c r="W24" s="100">
        <f t="shared" si="3"/>
        <v>0</v>
      </c>
      <c r="X24" s="10">
        <f t="shared" si="4"/>
        <v>0</v>
      </c>
      <c r="Y24" s="101"/>
    </row>
    <row r="25" spans="1:27" s="96" customFormat="1" ht="23.25" customHeight="1" x14ac:dyDescent="0.15">
      <c r="A25" s="97">
        <f t="shared" si="5"/>
        <v>44732</v>
      </c>
      <c r="B25" s="98" t="str">
        <f t="shared" si="0"/>
        <v>月</v>
      </c>
      <c r="C25" s="135" t="s">
        <v>78</v>
      </c>
      <c r="D25" s="136"/>
      <c r="E25" s="137"/>
      <c r="F25" s="138" t="s">
        <v>79</v>
      </c>
      <c r="G25" s="136"/>
      <c r="H25" s="139"/>
      <c r="I25" s="99">
        <f t="shared" si="1"/>
        <v>4.166666666666663E-2</v>
      </c>
      <c r="J25" s="135" t="s">
        <v>80</v>
      </c>
      <c r="K25" s="136"/>
      <c r="L25" s="137"/>
      <c r="M25" s="138" t="s">
        <v>81</v>
      </c>
      <c r="N25" s="136"/>
      <c r="O25" s="139"/>
      <c r="P25" s="100">
        <f t="shared" si="2"/>
        <v>4.166666666666663E-2</v>
      </c>
      <c r="Q25" s="135" t="s">
        <v>82</v>
      </c>
      <c r="R25" s="136"/>
      <c r="S25" s="137"/>
      <c r="T25" s="138" t="s">
        <v>11</v>
      </c>
      <c r="U25" s="136"/>
      <c r="V25" s="139"/>
      <c r="W25" s="100">
        <f t="shared" si="3"/>
        <v>4.1666666666666685E-2</v>
      </c>
      <c r="X25" s="10">
        <f t="shared" si="4"/>
        <v>0.12499999999999994</v>
      </c>
      <c r="Y25" s="102"/>
    </row>
    <row r="26" spans="1:27" s="96" customFormat="1" ht="23.25" customHeight="1" x14ac:dyDescent="0.15">
      <c r="A26" s="97">
        <f t="shared" si="5"/>
        <v>44733</v>
      </c>
      <c r="B26" s="98" t="str">
        <f t="shared" si="0"/>
        <v>火</v>
      </c>
      <c r="C26" s="135" t="s">
        <v>15</v>
      </c>
      <c r="D26" s="138"/>
      <c r="E26" s="140"/>
      <c r="F26" s="141" t="s">
        <v>16</v>
      </c>
      <c r="G26" s="138"/>
      <c r="H26" s="142"/>
      <c r="I26" s="99">
        <f t="shared" si="1"/>
        <v>4.1666666666666741E-2</v>
      </c>
      <c r="J26" s="135" t="s">
        <v>12</v>
      </c>
      <c r="K26" s="138"/>
      <c r="L26" s="140"/>
      <c r="M26" s="141" t="s">
        <v>13</v>
      </c>
      <c r="N26" s="138"/>
      <c r="O26" s="142"/>
      <c r="P26" s="99">
        <f t="shared" si="2"/>
        <v>4.166666666666663E-2</v>
      </c>
      <c r="Q26" s="135" t="s">
        <v>18</v>
      </c>
      <c r="R26" s="138"/>
      <c r="S26" s="140"/>
      <c r="T26" s="141" t="s">
        <v>17</v>
      </c>
      <c r="U26" s="138"/>
      <c r="V26" s="142"/>
      <c r="W26" s="100">
        <f t="shared" si="3"/>
        <v>4.1666666666666741E-2</v>
      </c>
      <c r="X26" s="10">
        <f t="shared" si="4"/>
        <v>0.12500000000000011</v>
      </c>
      <c r="Y26" s="101"/>
    </row>
    <row r="27" spans="1:27" s="96" customFormat="1" ht="23.25" customHeight="1" x14ac:dyDescent="0.15">
      <c r="A27" s="97">
        <f t="shared" si="5"/>
        <v>44734</v>
      </c>
      <c r="B27" s="98" t="str">
        <f t="shared" si="0"/>
        <v>水</v>
      </c>
      <c r="C27" s="135"/>
      <c r="D27" s="136"/>
      <c r="E27" s="137"/>
      <c r="F27" s="138"/>
      <c r="G27" s="136"/>
      <c r="H27" s="139"/>
      <c r="I27" s="99">
        <f t="shared" si="1"/>
        <v>0</v>
      </c>
      <c r="J27" s="135"/>
      <c r="K27" s="136"/>
      <c r="L27" s="137"/>
      <c r="M27" s="138"/>
      <c r="N27" s="136"/>
      <c r="O27" s="139"/>
      <c r="P27" s="100">
        <f t="shared" si="2"/>
        <v>0</v>
      </c>
      <c r="Q27" s="135"/>
      <c r="R27" s="136"/>
      <c r="S27" s="137"/>
      <c r="T27" s="138"/>
      <c r="U27" s="136"/>
      <c r="V27" s="139"/>
      <c r="W27" s="100">
        <f t="shared" si="3"/>
        <v>0</v>
      </c>
      <c r="X27" s="10">
        <f t="shared" si="4"/>
        <v>0</v>
      </c>
      <c r="Y27" s="102"/>
    </row>
    <row r="28" spans="1:27" s="96" customFormat="1" ht="23.25" customHeight="1" x14ac:dyDescent="0.15">
      <c r="A28" s="97">
        <f t="shared" si="5"/>
        <v>44735</v>
      </c>
      <c r="B28" s="98" t="str">
        <f t="shared" si="0"/>
        <v>木</v>
      </c>
      <c r="C28" s="135" t="s">
        <v>15</v>
      </c>
      <c r="D28" s="138"/>
      <c r="E28" s="140"/>
      <c r="F28" s="141" t="s">
        <v>16</v>
      </c>
      <c r="G28" s="138"/>
      <c r="H28" s="142"/>
      <c r="I28" s="99">
        <f t="shared" si="1"/>
        <v>4.1666666666666741E-2</v>
      </c>
      <c r="J28" s="135" t="s">
        <v>12</v>
      </c>
      <c r="K28" s="138"/>
      <c r="L28" s="140"/>
      <c r="M28" s="141" t="s">
        <v>13</v>
      </c>
      <c r="N28" s="138"/>
      <c r="O28" s="142"/>
      <c r="P28" s="99">
        <f t="shared" si="2"/>
        <v>4.166666666666663E-2</v>
      </c>
      <c r="Q28" s="135" t="s">
        <v>18</v>
      </c>
      <c r="R28" s="138"/>
      <c r="S28" s="140"/>
      <c r="T28" s="141" t="s">
        <v>17</v>
      </c>
      <c r="U28" s="138"/>
      <c r="V28" s="142"/>
      <c r="W28" s="100">
        <f t="shared" si="3"/>
        <v>4.1666666666666741E-2</v>
      </c>
      <c r="X28" s="10">
        <f t="shared" si="4"/>
        <v>0.12500000000000011</v>
      </c>
      <c r="Y28" s="104"/>
    </row>
    <row r="29" spans="1:27" s="96" customFormat="1" ht="23.25" customHeight="1" x14ac:dyDescent="0.15">
      <c r="A29" s="97">
        <f t="shared" si="5"/>
        <v>44736</v>
      </c>
      <c r="B29" s="98" t="str">
        <f t="shared" si="0"/>
        <v>金</v>
      </c>
      <c r="C29" s="135"/>
      <c r="D29" s="136"/>
      <c r="E29" s="137"/>
      <c r="F29" s="138"/>
      <c r="G29" s="136"/>
      <c r="H29" s="139"/>
      <c r="I29" s="99">
        <f t="shared" si="1"/>
        <v>0</v>
      </c>
      <c r="J29" s="135"/>
      <c r="K29" s="136"/>
      <c r="L29" s="137"/>
      <c r="M29" s="138"/>
      <c r="N29" s="136"/>
      <c r="O29" s="139"/>
      <c r="P29" s="100">
        <f t="shared" si="2"/>
        <v>0</v>
      </c>
      <c r="Q29" s="135"/>
      <c r="R29" s="136"/>
      <c r="S29" s="137"/>
      <c r="T29" s="138"/>
      <c r="U29" s="136"/>
      <c r="V29" s="139"/>
      <c r="W29" s="100">
        <f t="shared" si="3"/>
        <v>0</v>
      </c>
      <c r="X29" s="10">
        <f t="shared" si="4"/>
        <v>0</v>
      </c>
      <c r="Y29" s="102"/>
    </row>
    <row r="30" spans="1:27" s="96" customFormat="1" ht="23.25" customHeight="1" x14ac:dyDescent="0.15">
      <c r="A30" s="97">
        <f t="shared" si="5"/>
        <v>44737</v>
      </c>
      <c r="B30" s="98" t="str">
        <f t="shared" si="0"/>
        <v>土</v>
      </c>
      <c r="C30" s="135"/>
      <c r="D30" s="136"/>
      <c r="E30" s="137"/>
      <c r="F30" s="138"/>
      <c r="G30" s="136"/>
      <c r="H30" s="139"/>
      <c r="I30" s="99">
        <f t="shared" si="1"/>
        <v>0</v>
      </c>
      <c r="J30" s="135"/>
      <c r="K30" s="136"/>
      <c r="L30" s="137"/>
      <c r="M30" s="138"/>
      <c r="N30" s="136"/>
      <c r="O30" s="139"/>
      <c r="P30" s="100">
        <f t="shared" si="2"/>
        <v>0</v>
      </c>
      <c r="Q30" s="135"/>
      <c r="R30" s="136"/>
      <c r="S30" s="137"/>
      <c r="T30" s="138"/>
      <c r="U30" s="136"/>
      <c r="V30" s="139"/>
      <c r="W30" s="100">
        <f t="shared" si="3"/>
        <v>0</v>
      </c>
      <c r="X30" s="10">
        <f t="shared" si="4"/>
        <v>0</v>
      </c>
      <c r="Y30" s="101"/>
    </row>
    <row r="31" spans="1:27" s="96" customFormat="1" ht="23.25" customHeight="1" x14ac:dyDescent="0.15">
      <c r="A31" s="97">
        <f t="shared" si="5"/>
        <v>44738</v>
      </c>
      <c r="B31" s="98" t="str">
        <f t="shared" si="0"/>
        <v>日</v>
      </c>
      <c r="C31" s="135"/>
      <c r="D31" s="138"/>
      <c r="E31" s="140"/>
      <c r="F31" s="141"/>
      <c r="G31" s="138"/>
      <c r="H31" s="142"/>
      <c r="I31" s="99"/>
      <c r="J31" s="135"/>
      <c r="K31" s="136"/>
      <c r="L31" s="137"/>
      <c r="M31" s="138"/>
      <c r="N31" s="136"/>
      <c r="O31" s="139"/>
      <c r="P31" s="100">
        <f t="shared" si="2"/>
        <v>0</v>
      </c>
      <c r="Q31" s="135"/>
      <c r="R31" s="136"/>
      <c r="S31" s="137"/>
      <c r="T31" s="138"/>
      <c r="U31" s="136"/>
      <c r="V31" s="139"/>
      <c r="W31" s="100">
        <f t="shared" si="3"/>
        <v>0</v>
      </c>
      <c r="X31" s="10">
        <f t="shared" si="4"/>
        <v>0</v>
      </c>
      <c r="Y31" s="102"/>
    </row>
    <row r="32" spans="1:27" s="96" customFormat="1" ht="23.25" customHeight="1" x14ac:dyDescent="0.15">
      <c r="A32" s="97">
        <f t="shared" si="5"/>
        <v>44739</v>
      </c>
      <c r="B32" s="98" t="str">
        <f t="shared" si="0"/>
        <v>月</v>
      </c>
      <c r="C32" s="135"/>
      <c r="D32" s="136"/>
      <c r="E32" s="137"/>
      <c r="F32" s="138"/>
      <c r="G32" s="136"/>
      <c r="H32" s="139"/>
      <c r="I32" s="99">
        <f t="shared" si="1"/>
        <v>0</v>
      </c>
      <c r="J32" s="135"/>
      <c r="K32" s="136"/>
      <c r="L32" s="137"/>
      <c r="M32" s="138"/>
      <c r="N32" s="136"/>
      <c r="O32" s="139"/>
      <c r="P32" s="100">
        <f t="shared" si="2"/>
        <v>0</v>
      </c>
      <c r="Q32" s="135"/>
      <c r="R32" s="136"/>
      <c r="S32" s="137"/>
      <c r="T32" s="138"/>
      <c r="U32" s="136"/>
      <c r="V32" s="139"/>
      <c r="W32" s="100">
        <f t="shared" si="3"/>
        <v>0</v>
      </c>
      <c r="X32" s="10">
        <f t="shared" si="4"/>
        <v>0</v>
      </c>
      <c r="Y32" s="101"/>
    </row>
    <row r="33" spans="1:26" s="96" customFormat="1" ht="23.25" customHeight="1" x14ac:dyDescent="0.15">
      <c r="A33" s="97">
        <f t="shared" si="5"/>
        <v>44740</v>
      </c>
      <c r="B33" s="98" t="str">
        <f t="shared" si="0"/>
        <v>火</v>
      </c>
      <c r="C33" s="135" t="s">
        <v>15</v>
      </c>
      <c r="D33" s="138"/>
      <c r="E33" s="140"/>
      <c r="F33" s="141" t="s">
        <v>16</v>
      </c>
      <c r="G33" s="138"/>
      <c r="H33" s="142"/>
      <c r="I33" s="99">
        <f t="shared" ref="I33" si="8">F33-C33</f>
        <v>4.1666666666666741E-2</v>
      </c>
      <c r="J33" s="135" t="s">
        <v>12</v>
      </c>
      <c r="K33" s="138"/>
      <c r="L33" s="140"/>
      <c r="M33" s="141" t="s">
        <v>13</v>
      </c>
      <c r="N33" s="138"/>
      <c r="O33" s="142"/>
      <c r="P33" s="99">
        <f t="shared" ref="P33" si="9">M33-J33</f>
        <v>4.166666666666663E-2</v>
      </c>
      <c r="Q33" s="135" t="s">
        <v>18</v>
      </c>
      <c r="R33" s="138"/>
      <c r="S33" s="140"/>
      <c r="T33" s="141" t="s">
        <v>17</v>
      </c>
      <c r="U33" s="138"/>
      <c r="V33" s="142"/>
      <c r="W33" s="100">
        <f t="shared" si="3"/>
        <v>4.1666666666666741E-2</v>
      </c>
      <c r="X33" s="10">
        <f t="shared" si="4"/>
        <v>0.12500000000000011</v>
      </c>
      <c r="Y33" s="102"/>
    </row>
    <row r="34" spans="1:26" s="96" customFormat="1" ht="23.25" customHeight="1" x14ac:dyDescent="0.15">
      <c r="A34" s="97">
        <f t="shared" si="5"/>
        <v>44741</v>
      </c>
      <c r="B34" s="98" t="str">
        <f t="shared" si="0"/>
        <v>水</v>
      </c>
      <c r="C34" s="135"/>
      <c r="D34" s="136"/>
      <c r="E34" s="137"/>
      <c r="F34" s="138"/>
      <c r="G34" s="136"/>
      <c r="H34" s="139"/>
      <c r="I34" s="99">
        <f t="shared" si="1"/>
        <v>0</v>
      </c>
      <c r="J34" s="135"/>
      <c r="K34" s="136"/>
      <c r="L34" s="137"/>
      <c r="M34" s="138"/>
      <c r="N34" s="136"/>
      <c r="O34" s="139"/>
      <c r="P34" s="100">
        <f t="shared" si="2"/>
        <v>0</v>
      </c>
      <c r="Q34" s="135"/>
      <c r="R34" s="136"/>
      <c r="S34" s="137"/>
      <c r="T34" s="138"/>
      <c r="U34" s="136"/>
      <c r="V34" s="139"/>
      <c r="W34" s="100">
        <f t="shared" si="3"/>
        <v>0</v>
      </c>
      <c r="X34" s="10">
        <f t="shared" si="4"/>
        <v>0</v>
      </c>
      <c r="Y34" s="101"/>
    </row>
    <row r="35" spans="1:26" s="96" customFormat="1" ht="23.25" customHeight="1" x14ac:dyDescent="0.15">
      <c r="A35" s="97">
        <f t="shared" si="5"/>
        <v>44742</v>
      </c>
      <c r="B35" s="98" t="str">
        <f t="shared" si="0"/>
        <v>木</v>
      </c>
      <c r="C35" s="135" t="s">
        <v>15</v>
      </c>
      <c r="D35" s="138"/>
      <c r="E35" s="140"/>
      <c r="F35" s="141" t="s">
        <v>16</v>
      </c>
      <c r="G35" s="138"/>
      <c r="H35" s="142"/>
      <c r="I35" s="99">
        <f t="shared" ref="I35:I36" si="10">F35-C35</f>
        <v>4.1666666666666741E-2</v>
      </c>
      <c r="J35" s="135" t="s">
        <v>12</v>
      </c>
      <c r="K35" s="138"/>
      <c r="L35" s="140"/>
      <c r="M35" s="141" t="s">
        <v>13</v>
      </c>
      <c r="N35" s="138"/>
      <c r="O35" s="142"/>
      <c r="P35" s="99">
        <f t="shared" ref="P35:P36" si="11">M35-J35</f>
        <v>4.166666666666663E-2</v>
      </c>
      <c r="Q35" s="135" t="s">
        <v>18</v>
      </c>
      <c r="R35" s="138"/>
      <c r="S35" s="140"/>
      <c r="T35" s="141" t="s">
        <v>17</v>
      </c>
      <c r="U35" s="138"/>
      <c r="V35" s="142"/>
      <c r="W35" s="100">
        <f t="shared" si="3"/>
        <v>4.1666666666666741E-2</v>
      </c>
      <c r="X35" s="10">
        <f t="shared" si="4"/>
        <v>0.12500000000000011</v>
      </c>
      <c r="Y35" s="102"/>
    </row>
    <row r="36" spans="1:26" s="2" customFormat="1" ht="23.25" customHeight="1" thickBot="1" x14ac:dyDescent="0.2">
      <c r="A36" s="121"/>
      <c r="B36" s="122"/>
      <c r="C36" s="129"/>
      <c r="D36" s="130"/>
      <c r="E36" s="130"/>
      <c r="F36" s="131"/>
      <c r="G36" s="130"/>
      <c r="H36" s="132"/>
      <c r="I36" s="120">
        <f t="shared" si="10"/>
        <v>0</v>
      </c>
      <c r="J36" s="129"/>
      <c r="K36" s="130"/>
      <c r="L36" s="133"/>
      <c r="M36" s="134"/>
      <c r="N36" s="130"/>
      <c r="O36" s="132"/>
      <c r="P36" s="119">
        <f t="shared" si="11"/>
        <v>0</v>
      </c>
      <c r="Q36" s="129"/>
      <c r="R36" s="130"/>
      <c r="S36" s="130"/>
      <c r="T36" s="131"/>
      <c r="U36" s="130"/>
      <c r="V36" s="132"/>
      <c r="W36" s="116">
        <f t="shared" si="3"/>
        <v>0</v>
      </c>
      <c r="X36" s="117">
        <f t="shared" si="4"/>
        <v>0</v>
      </c>
      <c r="Y36" s="118"/>
    </row>
    <row r="37" spans="1:26" customFormat="1" ht="29.25" customHeight="1" thickBot="1" x14ac:dyDescent="0.2">
      <c r="A37" s="146" t="s">
        <v>96</v>
      </c>
      <c r="B37" s="147"/>
      <c r="C37" s="148" t="s">
        <v>95</v>
      </c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9"/>
      <c r="P37" s="123"/>
      <c r="Q37" s="150" t="s">
        <v>89</v>
      </c>
      <c r="R37" s="151"/>
      <c r="S37" s="151"/>
      <c r="T37" s="152"/>
      <c r="U37" s="153">
        <f>SUM(X6:X36)</f>
        <v>0.79166666666666707</v>
      </c>
      <c r="V37" s="153"/>
      <c r="W37" s="153"/>
      <c r="X37" s="153"/>
      <c r="Y37" s="154"/>
      <c r="Z37" s="2"/>
    </row>
    <row r="38" spans="1:26" customFormat="1" x14ac:dyDescent="0.15">
      <c r="A38" s="155" t="s">
        <v>7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</row>
  </sheetData>
  <mergeCells count="207">
    <mergeCell ref="T36:V36"/>
    <mergeCell ref="A37:B37"/>
    <mergeCell ref="C37:O37"/>
    <mergeCell ref="Q37:T37"/>
    <mergeCell ref="U37:Y37"/>
    <mergeCell ref="A38:Y38"/>
    <mergeCell ref="A2:B2"/>
    <mergeCell ref="C2:S2"/>
    <mergeCell ref="T2:V2"/>
    <mergeCell ref="X2:Y2"/>
    <mergeCell ref="A3:B3"/>
    <mergeCell ref="C3:Y3"/>
    <mergeCell ref="A4:A5"/>
    <mergeCell ref="B4:B5"/>
    <mergeCell ref="C4:H5"/>
    <mergeCell ref="I4:I5"/>
    <mergeCell ref="J4:O5"/>
    <mergeCell ref="P4:P5"/>
    <mergeCell ref="Q4:V5"/>
    <mergeCell ref="W4:W5"/>
    <mergeCell ref="X4:X5"/>
    <mergeCell ref="Y4:Y5"/>
    <mergeCell ref="C6:E6"/>
    <mergeCell ref="F6:H6"/>
    <mergeCell ref="J6:L6"/>
    <mergeCell ref="M6:O6"/>
    <mergeCell ref="Q6:S6"/>
    <mergeCell ref="T6:V6"/>
    <mergeCell ref="C7:E7"/>
    <mergeCell ref="F7:H7"/>
    <mergeCell ref="J7:L7"/>
    <mergeCell ref="M7:O7"/>
    <mergeCell ref="Q7:S7"/>
    <mergeCell ref="T7:V7"/>
    <mergeCell ref="C8:E8"/>
    <mergeCell ref="F8:H8"/>
    <mergeCell ref="J8:L8"/>
    <mergeCell ref="M8:O8"/>
    <mergeCell ref="Q8:S8"/>
    <mergeCell ref="T8:V8"/>
    <mergeCell ref="C9:E9"/>
    <mergeCell ref="F9:H9"/>
    <mergeCell ref="J9:L9"/>
    <mergeCell ref="M9:O9"/>
    <mergeCell ref="Q9:S9"/>
    <mergeCell ref="T9:V9"/>
    <mergeCell ref="C10:E10"/>
    <mergeCell ref="F10:H10"/>
    <mergeCell ref="J10:L10"/>
    <mergeCell ref="M10:O10"/>
    <mergeCell ref="Q10:S10"/>
    <mergeCell ref="T10:V10"/>
    <mergeCell ref="C11:E11"/>
    <mergeCell ref="F11:H11"/>
    <mergeCell ref="J11:L11"/>
    <mergeCell ref="M11:O11"/>
    <mergeCell ref="Q11:S11"/>
    <mergeCell ref="T11:V11"/>
    <mergeCell ref="C12:E12"/>
    <mergeCell ref="F12:H12"/>
    <mergeCell ref="J12:L12"/>
    <mergeCell ref="M12:O12"/>
    <mergeCell ref="Q12:S12"/>
    <mergeCell ref="T12:V12"/>
    <mergeCell ref="C13:E13"/>
    <mergeCell ref="F13:H13"/>
    <mergeCell ref="J13:L13"/>
    <mergeCell ref="M13:O13"/>
    <mergeCell ref="Q13:S13"/>
    <mergeCell ref="T13:V13"/>
    <mergeCell ref="C14:E14"/>
    <mergeCell ref="F14:H14"/>
    <mergeCell ref="J14:L14"/>
    <mergeCell ref="M14:O14"/>
    <mergeCell ref="Q14:S14"/>
    <mergeCell ref="T14:V14"/>
    <mergeCell ref="C15:E15"/>
    <mergeCell ref="F15:H15"/>
    <mergeCell ref="J15:L15"/>
    <mergeCell ref="M15:O15"/>
    <mergeCell ref="Q15:S15"/>
    <mergeCell ref="T15:V15"/>
    <mergeCell ref="C16:E16"/>
    <mergeCell ref="F16:H16"/>
    <mergeCell ref="J16:L16"/>
    <mergeCell ref="M16:O16"/>
    <mergeCell ref="Q16:S16"/>
    <mergeCell ref="T16:V16"/>
    <mergeCell ref="C17:E17"/>
    <mergeCell ref="F17:H17"/>
    <mergeCell ref="J17:L17"/>
    <mergeCell ref="M17:O17"/>
    <mergeCell ref="Q17:S17"/>
    <mergeCell ref="T17:V17"/>
    <mergeCell ref="C18:E18"/>
    <mergeCell ref="F18:H18"/>
    <mergeCell ref="J18:L18"/>
    <mergeCell ref="M18:O18"/>
    <mergeCell ref="Q18:S18"/>
    <mergeCell ref="T18:V18"/>
    <mergeCell ref="C19:E19"/>
    <mergeCell ref="F19:H19"/>
    <mergeCell ref="J19:L19"/>
    <mergeCell ref="M19:O19"/>
    <mergeCell ref="Q19:S19"/>
    <mergeCell ref="T19:V19"/>
    <mergeCell ref="C20:E20"/>
    <mergeCell ref="F20:H20"/>
    <mergeCell ref="J20:L20"/>
    <mergeCell ref="M20:O20"/>
    <mergeCell ref="Q20:S20"/>
    <mergeCell ref="T20:V20"/>
    <mergeCell ref="C21:E21"/>
    <mergeCell ref="F21:H21"/>
    <mergeCell ref="J21:L21"/>
    <mergeCell ref="M21:O21"/>
    <mergeCell ref="Q21:S21"/>
    <mergeCell ref="T21:V21"/>
    <mergeCell ref="C22:E22"/>
    <mergeCell ref="F22:H22"/>
    <mergeCell ref="J22:L22"/>
    <mergeCell ref="M22:O22"/>
    <mergeCell ref="Q22:S22"/>
    <mergeCell ref="T22:V22"/>
    <mergeCell ref="C23:E23"/>
    <mergeCell ref="F23:H23"/>
    <mergeCell ref="J23:L23"/>
    <mergeCell ref="M23:O23"/>
    <mergeCell ref="Q23:S23"/>
    <mergeCell ref="T23:V23"/>
    <mergeCell ref="C24:E24"/>
    <mergeCell ref="F24:H24"/>
    <mergeCell ref="J24:L24"/>
    <mergeCell ref="M24:O24"/>
    <mergeCell ref="Q24:S24"/>
    <mergeCell ref="T24:V24"/>
    <mergeCell ref="C25:E25"/>
    <mergeCell ref="F25:H25"/>
    <mergeCell ref="J25:L25"/>
    <mergeCell ref="M25:O25"/>
    <mergeCell ref="Q25:S25"/>
    <mergeCell ref="T25:V25"/>
    <mergeCell ref="C26:E26"/>
    <mergeCell ref="F26:H26"/>
    <mergeCell ref="J26:L26"/>
    <mergeCell ref="M26:O26"/>
    <mergeCell ref="Q26:S26"/>
    <mergeCell ref="T26:V26"/>
    <mergeCell ref="C27:E27"/>
    <mergeCell ref="F27:H27"/>
    <mergeCell ref="J27:L27"/>
    <mergeCell ref="M27:O27"/>
    <mergeCell ref="Q27:S27"/>
    <mergeCell ref="T27:V27"/>
    <mergeCell ref="C28:E28"/>
    <mergeCell ref="F28:H28"/>
    <mergeCell ref="J28:L28"/>
    <mergeCell ref="M28:O28"/>
    <mergeCell ref="Q28:S28"/>
    <mergeCell ref="T28:V28"/>
    <mergeCell ref="C29:E29"/>
    <mergeCell ref="F29:H29"/>
    <mergeCell ref="J29:L29"/>
    <mergeCell ref="M29:O29"/>
    <mergeCell ref="Q29:S29"/>
    <mergeCell ref="T29:V29"/>
    <mergeCell ref="C30:E30"/>
    <mergeCell ref="F30:H30"/>
    <mergeCell ref="J30:L30"/>
    <mergeCell ref="M30:O30"/>
    <mergeCell ref="Q30:S30"/>
    <mergeCell ref="T30:V30"/>
    <mergeCell ref="C31:E31"/>
    <mergeCell ref="F31:H31"/>
    <mergeCell ref="J31:L31"/>
    <mergeCell ref="M31:O31"/>
    <mergeCell ref="Q31:S31"/>
    <mergeCell ref="T31:V31"/>
    <mergeCell ref="T34:V34"/>
    <mergeCell ref="C35:E35"/>
    <mergeCell ref="F35:H35"/>
    <mergeCell ref="J35:L35"/>
    <mergeCell ref="M35:O35"/>
    <mergeCell ref="Q35:S35"/>
    <mergeCell ref="T35:V35"/>
    <mergeCell ref="C32:E32"/>
    <mergeCell ref="F32:H32"/>
    <mergeCell ref="J32:L32"/>
    <mergeCell ref="M32:O32"/>
    <mergeCell ref="Q32:S32"/>
    <mergeCell ref="T32:V32"/>
    <mergeCell ref="C33:E33"/>
    <mergeCell ref="F33:H33"/>
    <mergeCell ref="J33:L33"/>
    <mergeCell ref="M33:O33"/>
    <mergeCell ref="Q33:S33"/>
    <mergeCell ref="T33:V33"/>
    <mergeCell ref="C36:E36"/>
    <mergeCell ref="F36:H36"/>
    <mergeCell ref="J36:L36"/>
    <mergeCell ref="M36:O36"/>
    <mergeCell ref="Q36:S36"/>
    <mergeCell ref="C34:E34"/>
    <mergeCell ref="F34:H34"/>
    <mergeCell ref="J34:L34"/>
    <mergeCell ref="M34:O34"/>
    <mergeCell ref="Q34:S34"/>
  </mergeCells>
  <phoneticPr fontId="1"/>
  <conditionalFormatting sqref="X2:Y2 C3:Y3 C37:O37">
    <cfRule type="containsBlanks" dxfId="250" priority="1">
      <formula>LEN(TRIM(C2))=0</formula>
    </cfRule>
  </conditionalFormatting>
  <dataValidations count="1">
    <dataValidation type="list" allowBlank="1" showInputMessage="1" showErrorMessage="1" sqref="X2:Y2" xr:uid="{70117DFB-A638-45DA-BDA0-914093D093FF}">
      <formula1>"T・A,S・A,事務補佐員,技術補佐員,R･A,非常勤研究員"</formula1>
    </dataValidation>
  </dataValidations>
  <hyperlinks>
    <hyperlink ref="AA18" r:id="rId1" xr:uid="{52C654B6-0596-4BD8-904E-FE81A3F44062}"/>
    <hyperlink ref="AA20" r:id="rId2" xr:uid="{C39B68BE-A404-4E9C-9808-0D882DE4E433}"/>
  </hyperlinks>
  <printOptions horizontalCentered="1"/>
  <pageMargins left="0.15748031496062992" right="0.23622047244094491" top="0.22" bottom="0" header="0" footer="0"/>
  <pageSetup paperSize="9" orientation="portrait" r:id="rId3"/>
  <headerFooter alignWithMargins="0"/>
  <colBreaks count="1" manualBreakCount="1">
    <brk id="25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C791A-3CB2-4BF3-9AC7-63F6095B7C2B}">
  <sheetPr codeName="Sheet10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45231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45231</v>
      </c>
      <c r="B6" s="12" t="str">
        <f>TEXT(A6,"aaa")</f>
        <v>水</v>
      </c>
      <c r="C6" s="274"/>
      <c r="D6" s="275"/>
      <c r="E6" s="276"/>
      <c r="F6" s="277"/>
      <c r="G6" s="275"/>
      <c r="H6" s="278"/>
      <c r="I6" s="13">
        <f t="shared" ref="I6:I36" si="0">F6-C6</f>
        <v>0</v>
      </c>
      <c r="J6" s="274"/>
      <c r="K6" s="275"/>
      <c r="L6" s="276"/>
      <c r="M6" s="277"/>
      <c r="N6" s="275"/>
      <c r="O6" s="278"/>
      <c r="P6" s="6">
        <f t="shared" ref="P6:P36" si="1">M6-J6</f>
        <v>0</v>
      </c>
      <c r="Q6" s="274"/>
      <c r="R6" s="275"/>
      <c r="S6" s="276"/>
      <c r="T6" s="277"/>
      <c r="U6" s="275"/>
      <c r="V6" s="278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45232</v>
      </c>
      <c r="B7" s="12" t="str">
        <f t="shared" ref="B7:B35" si="3">TEXT(A7,"aaa")</f>
        <v>木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45233</v>
      </c>
      <c r="B8" s="12" t="str">
        <f t="shared" si="3"/>
        <v>金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45234</v>
      </c>
      <c r="B9" s="12" t="str">
        <f t="shared" si="3"/>
        <v>土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45235</v>
      </c>
      <c r="B10" s="12" t="str">
        <f t="shared" si="3"/>
        <v>日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45236</v>
      </c>
      <c r="B11" s="12" t="str">
        <f t="shared" si="3"/>
        <v>月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45237</v>
      </c>
      <c r="B12" s="12" t="str">
        <f t="shared" si="3"/>
        <v>火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45238</v>
      </c>
      <c r="B13" s="12" t="str">
        <f t="shared" si="3"/>
        <v>水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45239</v>
      </c>
      <c r="B14" s="12" t="str">
        <f t="shared" si="3"/>
        <v>木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45240</v>
      </c>
      <c r="B15" s="12" t="str">
        <f t="shared" si="3"/>
        <v>金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45241</v>
      </c>
      <c r="B16" s="12" t="str">
        <f t="shared" si="3"/>
        <v>土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45242</v>
      </c>
      <c r="B17" s="12" t="str">
        <f t="shared" si="3"/>
        <v>日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45243</v>
      </c>
      <c r="B18" s="12" t="str">
        <f t="shared" si="3"/>
        <v>月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45244</v>
      </c>
      <c r="B19" s="12" t="str">
        <f t="shared" si="3"/>
        <v>火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45245</v>
      </c>
      <c r="B20" s="12" t="str">
        <f t="shared" si="3"/>
        <v>水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45246</v>
      </c>
      <c r="B21" s="12" t="str">
        <f t="shared" si="3"/>
        <v>木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45247</v>
      </c>
      <c r="B22" s="12" t="str">
        <f t="shared" si="3"/>
        <v>金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45248</v>
      </c>
      <c r="B23" s="12" t="str">
        <f t="shared" si="3"/>
        <v>土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45249</v>
      </c>
      <c r="B24" s="12" t="str">
        <f t="shared" si="3"/>
        <v>日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45250</v>
      </c>
      <c r="B25" s="12" t="str">
        <f t="shared" si="3"/>
        <v>月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45251</v>
      </c>
      <c r="B26" s="12" t="str">
        <f t="shared" si="3"/>
        <v>火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45252</v>
      </c>
      <c r="B27" s="12" t="str">
        <f t="shared" si="3"/>
        <v>水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45253</v>
      </c>
      <c r="B28" s="12" t="str">
        <f t="shared" si="3"/>
        <v>木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45254</v>
      </c>
      <c r="B29" s="12" t="str">
        <f t="shared" si="3"/>
        <v>金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45255</v>
      </c>
      <c r="B30" s="12" t="str">
        <f t="shared" si="3"/>
        <v>土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45256</v>
      </c>
      <c r="B31" s="12" t="str">
        <f t="shared" si="3"/>
        <v>日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45257</v>
      </c>
      <c r="B32" s="12" t="str">
        <f t="shared" si="3"/>
        <v>月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45258</v>
      </c>
      <c r="B33" s="12" t="str">
        <f t="shared" si="3"/>
        <v>火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45259</v>
      </c>
      <c r="B34" s="12" t="str">
        <f t="shared" si="3"/>
        <v>水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45260</v>
      </c>
      <c r="B35" s="12" t="str">
        <f t="shared" si="3"/>
        <v>木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93"/>
      <c r="D36" s="294"/>
      <c r="E36" s="295"/>
      <c r="F36" s="131"/>
      <c r="G36" s="130"/>
      <c r="H36" s="132"/>
      <c r="I36" s="120">
        <f t="shared" si="0"/>
        <v>0</v>
      </c>
      <c r="J36" s="129"/>
      <c r="K36" s="130"/>
      <c r="L36" s="133"/>
      <c r="M36" s="134"/>
      <c r="N36" s="130"/>
      <c r="O36" s="132"/>
      <c r="P36" s="119">
        <f t="shared" si="1"/>
        <v>0</v>
      </c>
      <c r="Q36" s="129"/>
      <c r="R36" s="130"/>
      <c r="S36" s="130"/>
      <c r="T36" s="131"/>
      <c r="U36" s="130"/>
      <c r="V36" s="132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4" priority="1">
      <formula>LEN(TRIM(C2))=0</formula>
    </cfRule>
  </conditionalFormatting>
  <dataValidations count="1">
    <dataValidation type="list" allowBlank="1" showInputMessage="1" showErrorMessage="1" sqref="X2:Y2" xr:uid="{DFD89D74-4CC5-44EC-804C-B503FD95A75D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27462-DAB4-4191-AA91-5FE874B6FD5E}">
  <sheetPr codeName="Sheet11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45261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45261</v>
      </c>
      <c r="B6" s="12" t="str">
        <f>TEXT(A6,"aaa")</f>
        <v>金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45262</v>
      </c>
      <c r="B7" s="12" t="str">
        <f t="shared" ref="B7:B35" si="3">TEXT(A7,"aaa")</f>
        <v>土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45263</v>
      </c>
      <c r="B8" s="12" t="str">
        <f t="shared" si="3"/>
        <v>日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45264</v>
      </c>
      <c r="B9" s="12" t="str">
        <f t="shared" si="3"/>
        <v>月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45265</v>
      </c>
      <c r="B10" s="12" t="str">
        <f t="shared" si="3"/>
        <v>火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45266</v>
      </c>
      <c r="B11" s="12" t="str">
        <f t="shared" si="3"/>
        <v>水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45267</v>
      </c>
      <c r="B12" s="12" t="str">
        <f t="shared" si="3"/>
        <v>木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45268</v>
      </c>
      <c r="B13" s="12" t="str">
        <f t="shared" si="3"/>
        <v>金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45269</v>
      </c>
      <c r="B14" s="12" t="str">
        <f t="shared" si="3"/>
        <v>土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45270</v>
      </c>
      <c r="B15" s="12" t="str">
        <f t="shared" si="3"/>
        <v>日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45271</v>
      </c>
      <c r="B16" s="12" t="str">
        <f t="shared" si="3"/>
        <v>月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45272</v>
      </c>
      <c r="B17" s="12" t="str">
        <f t="shared" si="3"/>
        <v>火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45273</v>
      </c>
      <c r="B18" s="12" t="str">
        <f t="shared" si="3"/>
        <v>水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45274</v>
      </c>
      <c r="B19" s="12" t="str">
        <f t="shared" si="3"/>
        <v>木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45275</v>
      </c>
      <c r="B20" s="12" t="str">
        <f t="shared" si="3"/>
        <v>金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45276</v>
      </c>
      <c r="B21" s="12" t="str">
        <f t="shared" si="3"/>
        <v>土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45277</v>
      </c>
      <c r="B22" s="12" t="str">
        <f t="shared" si="3"/>
        <v>日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45278</v>
      </c>
      <c r="B23" s="12" t="str">
        <f t="shared" si="3"/>
        <v>月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45279</v>
      </c>
      <c r="B24" s="12" t="str">
        <f t="shared" si="3"/>
        <v>火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45280</v>
      </c>
      <c r="B25" s="12" t="str">
        <f t="shared" si="3"/>
        <v>水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45281</v>
      </c>
      <c r="B26" s="12" t="str">
        <f t="shared" si="3"/>
        <v>木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45282</v>
      </c>
      <c r="B27" s="12" t="str">
        <f t="shared" si="3"/>
        <v>金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45283</v>
      </c>
      <c r="B28" s="12" t="str">
        <f t="shared" si="3"/>
        <v>土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45284</v>
      </c>
      <c r="B29" s="12" t="str">
        <f t="shared" si="3"/>
        <v>日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45285</v>
      </c>
      <c r="B30" s="12" t="str">
        <f t="shared" si="3"/>
        <v>月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45286</v>
      </c>
      <c r="B31" s="12" t="str">
        <f t="shared" si="3"/>
        <v>火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45287</v>
      </c>
      <c r="B32" s="12" t="str">
        <f t="shared" si="3"/>
        <v>水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45288</v>
      </c>
      <c r="B33" s="12" t="str">
        <f t="shared" si="3"/>
        <v>木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45289</v>
      </c>
      <c r="B34" s="12" t="str">
        <f t="shared" si="3"/>
        <v>金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45290</v>
      </c>
      <c r="B35" s="12" t="str">
        <f t="shared" si="3"/>
        <v>土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45291</v>
      </c>
      <c r="B36" s="12" t="str">
        <f t="shared" ref="B36" si="6">TEXT(A36,"aaa")</f>
        <v>日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3" priority="1">
      <formula>LEN(TRIM(C2))=0</formula>
    </cfRule>
  </conditionalFormatting>
  <dataValidations count="1">
    <dataValidation type="list" allowBlank="1" showInputMessage="1" showErrorMessage="1" sqref="X2:Y2" xr:uid="{BFAC20A6-44E0-4514-811B-E7C40B7A5DE9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3DCC-79FE-493C-8A70-FC9213D57153}">
  <sheetPr codeName="Sheet12"/>
  <dimension ref="A1:AB38"/>
  <sheetViews>
    <sheetView workbookViewId="0">
      <selection activeCell="J1" sqref="J1:J104857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12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45292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45292</v>
      </c>
      <c r="B6" s="12" t="str">
        <f>TEXT(A6,"aaa")</f>
        <v>月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45293</v>
      </c>
      <c r="B7" s="12" t="str">
        <f t="shared" ref="B7:B35" si="3">TEXT(A7,"aaa")</f>
        <v>火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45294</v>
      </c>
      <c r="B8" s="12" t="str">
        <f t="shared" si="3"/>
        <v>水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45295</v>
      </c>
      <c r="B9" s="12" t="str">
        <f t="shared" si="3"/>
        <v>木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45296</v>
      </c>
      <c r="B10" s="12" t="str">
        <f t="shared" si="3"/>
        <v>金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45297</v>
      </c>
      <c r="B11" s="12" t="str">
        <f t="shared" si="3"/>
        <v>土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45298</v>
      </c>
      <c r="B12" s="12" t="str">
        <f t="shared" si="3"/>
        <v>日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45299</v>
      </c>
      <c r="B13" s="12" t="str">
        <f t="shared" si="3"/>
        <v>月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45300</v>
      </c>
      <c r="B14" s="12" t="str">
        <f t="shared" si="3"/>
        <v>火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45301</v>
      </c>
      <c r="B15" s="12" t="str">
        <f t="shared" si="3"/>
        <v>水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45302</v>
      </c>
      <c r="B16" s="12" t="str">
        <f t="shared" si="3"/>
        <v>木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45303</v>
      </c>
      <c r="B17" s="12" t="str">
        <f t="shared" si="3"/>
        <v>金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45304</v>
      </c>
      <c r="B18" s="12" t="str">
        <f t="shared" si="3"/>
        <v>土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45305</v>
      </c>
      <c r="B19" s="12" t="str">
        <f t="shared" si="3"/>
        <v>日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45306</v>
      </c>
      <c r="B20" s="12" t="str">
        <f t="shared" si="3"/>
        <v>月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45307</v>
      </c>
      <c r="B21" s="12" t="str">
        <f t="shared" si="3"/>
        <v>火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45308</v>
      </c>
      <c r="B22" s="12" t="str">
        <f t="shared" si="3"/>
        <v>水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45309</v>
      </c>
      <c r="B23" s="12" t="str">
        <f t="shared" si="3"/>
        <v>木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45310</v>
      </c>
      <c r="B24" s="12" t="str">
        <f t="shared" si="3"/>
        <v>金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45311</v>
      </c>
      <c r="B25" s="12" t="str">
        <f t="shared" si="3"/>
        <v>土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45312</v>
      </c>
      <c r="B26" s="12" t="str">
        <f t="shared" si="3"/>
        <v>日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45313</v>
      </c>
      <c r="B27" s="12" t="str">
        <f t="shared" si="3"/>
        <v>月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45314</v>
      </c>
      <c r="B28" s="12" t="str">
        <f t="shared" si="3"/>
        <v>火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45315</v>
      </c>
      <c r="B29" s="12" t="str">
        <f t="shared" si="3"/>
        <v>水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45316</v>
      </c>
      <c r="B30" s="12" t="str">
        <f t="shared" si="3"/>
        <v>木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45317</v>
      </c>
      <c r="B31" s="12" t="str">
        <f t="shared" si="3"/>
        <v>金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45318</v>
      </c>
      <c r="B32" s="12" t="str">
        <f t="shared" si="3"/>
        <v>土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45319</v>
      </c>
      <c r="B33" s="12" t="str">
        <f t="shared" si="3"/>
        <v>日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45320</v>
      </c>
      <c r="B34" s="12" t="str">
        <f t="shared" si="3"/>
        <v>月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45321</v>
      </c>
      <c r="B35" s="12" t="str">
        <f t="shared" si="3"/>
        <v>火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45322</v>
      </c>
      <c r="B36" s="12" t="str">
        <f t="shared" ref="B36" si="6">TEXT(A36,"aaa")</f>
        <v>水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2" priority="1">
      <formula>LEN(TRIM(C2))=0</formula>
    </cfRule>
  </conditionalFormatting>
  <dataValidations count="1">
    <dataValidation type="list" allowBlank="1" showInputMessage="1" showErrorMessage="1" sqref="X2:Y2" xr:uid="{0EC3D656-7B15-4C08-A95B-2CBD354AF5EB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03814-8F7D-4E47-893F-7D6E7B8CA107}">
  <sheetPr codeName="Sheet13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2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45323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45323</v>
      </c>
      <c r="B6" s="12" t="str">
        <f>TEXT(A6,"aaa")</f>
        <v>木</v>
      </c>
      <c r="C6" s="274"/>
      <c r="D6" s="275"/>
      <c r="E6" s="276"/>
      <c r="F6" s="277"/>
      <c r="G6" s="275"/>
      <c r="H6" s="278"/>
      <c r="I6" s="13">
        <f t="shared" ref="I6:I36" si="0">F6-C6</f>
        <v>0</v>
      </c>
      <c r="J6" s="274"/>
      <c r="K6" s="275"/>
      <c r="L6" s="276"/>
      <c r="M6" s="277"/>
      <c r="N6" s="275"/>
      <c r="O6" s="278"/>
      <c r="P6" s="6">
        <f t="shared" ref="P6:P36" si="1">M6-J6</f>
        <v>0</v>
      </c>
      <c r="Q6" s="274"/>
      <c r="R6" s="275"/>
      <c r="S6" s="276"/>
      <c r="T6" s="277"/>
      <c r="U6" s="275"/>
      <c r="V6" s="278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45324</v>
      </c>
      <c r="B7" s="12" t="str">
        <f t="shared" ref="B7:B35" si="3">TEXT(A7,"aaa")</f>
        <v>金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45325</v>
      </c>
      <c r="B8" s="12" t="str">
        <f t="shared" si="3"/>
        <v>土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45326</v>
      </c>
      <c r="B9" s="12" t="str">
        <f t="shared" si="3"/>
        <v>日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45327</v>
      </c>
      <c r="B10" s="12" t="str">
        <f t="shared" si="3"/>
        <v>月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45328</v>
      </c>
      <c r="B11" s="12" t="str">
        <f t="shared" si="3"/>
        <v>火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45329</v>
      </c>
      <c r="B12" s="12" t="str">
        <f t="shared" si="3"/>
        <v>水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45330</v>
      </c>
      <c r="B13" s="12" t="str">
        <f t="shared" si="3"/>
        <v>木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45331</v>
      </c>
      <c r="B14" s="12" t="str">
        <f t="shared" si="3"/>
        <v>金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45332</v>
      </c>
      <c r="B15" s="12" t="str">
        <f t="shared" si="3"/>
        <v>土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45333</v>
      </c>
      <c r="B16" s="12" t="str">
        <f t="shared" si="3"/>
        <v>日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45334</v>
      </c>
      <c r="B17" s="12" t="str">
        <f t="shared" si="3"/>
        <v>月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45335</v>
      </c>
      <c r="B18" s="12" t="str">
        <f t="shared" si="3"/>
        <v>火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45336</v>
      </c>
      <c r="B19" s="12" t="str">
        <f t="shared" si="3"/>
        <v>水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45337</v>
      </c>
      <c r="B20" s="12" t="str">
        <f t="shared" si="3"/>
        <v>木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45338</v>
      </c>
      <c r="B21" s="12" t="str">
        <f t="shared" si="3"/>
        <v>金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45339</v>
      </c>
      <c r="B22" s="12" t="str">
        <f t="shared" si="3"/>
        <v>土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45340</v>
      </c>
      <c r="B23" s="12" t="str">
        <f t="shared" si="3"/>
        <v>日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45341</v>
      </c>
      <c r="B24" s="12" t="str">
        <f t="shared" si="3"/>
        <v>月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45342</v>
      </c>
      <c r="B25" s="12" t="str">
        <f t="shared" si="3"/>
        <v>火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45343</v>
      </c>
      <c r="B26" s="12" t="str">
        <f t="shared" si="3"/>
        <v>水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45344</v>
      </c>
      <c r="B27" s="12" t="str">
        <f t="shared" si="3"/>
        <v>木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45345</v>
      </c>
      <c r="B28" s="12" t="str">
        <f t="shared" si="3"/>
        <v>金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45346</v>
      </c>
      <c r="B29" s="12" t="str">
        <f t="shared" si="3"/>
        <v>土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45347</v>
      </c>
      <c r="B30" s="12" t="str">
        <f t="shared" si="3"/>
        <v>日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45348</v>
      </c>
      <c r="B31" s="12" t="str">
        <f t="shared" si="3"/>
        <v>月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45349</v>
      </c>
      <c r="B32" s="12" t="str">
        <f t="shared" si="3"/>
        <v>火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45350</v>
      </c>
      <c r="B33" s="12" t="str">
        <f t="shared" si="3"/>
        <v>水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45351</v>
      </c>
      <c r="B34" s="12" t="str">
        <f t="shared" si="3"/>
        <v>木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27" t="str">
        <f>IF(MONTH(A33)=MONTH(A33+2),A33+2,"")</f>
        <v/>
      </c>
      <c r="B35" s="122" t="str">
        <f t="shared" si="3"/>
        <v/>
      </c>
      <c r="C35" s="303"/>
      <c r="D35" s="304"/>
      <c r="E35" s="305"/>
      <c r="F35" s="131"/>
      <c r="G35" s="130"/>
      <c r="H35" s="132"/>
      <c r="I35" s="120">
        <f t="shared" ref="I35" si="6">F35-C35</f>
        <v>0</v>
      </c>
      <c r="J35" s="129"/>
      <c r="K35" s="130"/>
      <c r="L35" s="133"/>
      <c r="M35" s="134"/>
      <c r="N35" s="130"/>
      <c r="O35" s="132"/>
      <c r="P35" s="119">
        <f t="shared" ref="P35" si="7">M35-J35</f>
        <v>0</v>
      </c>
      <c r="Q35" s="129"/>
      <c r="R35" s="130"/>
      <c r="S35" s="130"/>
      <c r="T35" s="131"/>
      <c r="U35" s="130"/>
      <c r="V35" s="132"/>
      <c r="W35" s="116">
        <f t="shared" ref="W35" si="8">T35-Q35</f>
        <v>0</v>
      </c>
      <c r="X35" s="117">
        <f t="shared" ref="X35" si="9">IF(OR(I35="0",P35="0",W35="0"),"",I35+P35+W35)</f>
        <v>0</v>
      </c>
      <c r="Y35" s="11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93"/>
      <c r="D36" s="294"/>
      <c r="E36" s="295"/>
      <c r="F36" s="131"/>
      <c r="G36" s="130"/>
      <c r="H36" s="132"/>
      <c r="I36" s="120">
        <f t="shared" si="0"/>
        <v>0</v>
      </c>
      <c r="J36" s="129"/>
      <c r="K36" s="130"/>
      <c r="L36" s="133"/>
      <c r="M36" s="134"/>
      <c r="N36" s="130"/>
      <c r="O36" s="132"/>
      <c r="P36" s="119">
        <f t="shared" si="1"/>
        <v>0</v>
      </c>
      <c r="Q36" s="129"/>
      <c r="R36" s="130"/>
      <c r="S36" s="130"/>
      <c r="T36" s="131"/>
      <c r="U36" s="130"/>
      <c r="V36" s="132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1" priority="1">
      <formula>LEN(TRIM(C2))=0</formula>
    </cfRule>
  </conditionalFormatting>
  <dataValidations count="1">
    <dataValidation type="list" allowBlank="1" showInputMessage="1" showErrorMessage="1" sqref="X2:Y2" xr:uid="{109C99B0-D99C-43B5-A8EB-71D7C72FF028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E21E9-D798-4A4E-BB71-FDB676A7D496}">
  <sheetPr codeName="Sheet14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45352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45352</v>
      </c>
      <c r="B6" s="12" t="str">
        <f>TEXT(A6,"aaa")</f>
        <v>金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45353</v>
      </c>
      <c r="B7" s="12" t="str">
        <f t="shared" ref="B7:B35" si="3">TEXT(A7,"aaa")</f>
        <v>土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45354</v>
      </c>
      <c r="B8" s="12" t="str">
        <f t="shared" si="3"/>
        <v>日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45355</v>
      </c>
      <c r="B9" s="12" t="str">
        <f t="shared" si="3"/>
        <v>月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45356</v>
      </c>
      <c r="B10" s="12" t="str">
        <f t="shared" si="3"/>
        <v>火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45357</v>
      </c>
      <c r="B11" s="12" t="str">
        <f t="shared" si="3"/>
        <v>水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45358</v>
      </c>
      <c r="B12" s="12" t="str">
        <f t="shared" si="3"/>
        <v>木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45359</v>
      </c>
      <c r="B13" s="12" t="str">
        <f t="shared" si="3"/>
        <v>金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45360</v>
      </c>
      <c r="B14" s="12" t="str">
        <f t="shared" si="3"/>
        <v>土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45361</v>
      </c>
      <c r="B15" s="12" t="str">
        <f t="shared" si="3"/>
        <v>日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45362</v>
      </c>
      <c r="B16" s="12" t="str">
        <f t="shared" si="3"/>
        <v>月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45363</v>
      </c>
      <c r="B17" s="12" t="str">
        <f t="shared" si="3"/>
        <v>火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45364</v>
      </c>
      <c r="B18" s="12" t="str">
        <f t="shared" si="3"/>
        <v>水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45365</v>
      </c>
      <c r="B19" s="12" t="str">
        <f t="shared" si="3"/>
        <v>木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45366</v>
      </c>
      <c r="B20" s="12" t="str">
        <f t="shared" si="3"/>
        <v>金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45367</v>
      </c>
      <c r="B21" s="12" t="str">
        <f t="shared" si="3"/>
        <v>土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45368</v>
      </c>
      <c r="B22" s="12" t="str">
        <f t="shared" si="3"/>
        <v>日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45369</v>
      </c>
      <c r="B23" s="12" t="str">
        <f t="shared" si="3"/>
        <v>月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45370</v>
      </c>
      <c r="B24" s="12" t="str">
        <f t="shared" si="3"/>
        <v>火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45371</v>
      </c>
      <c r="B25" s="12" t="str">
        <f t="shared" si="3"/>
        <v>水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45372</v>
      </c>
      <c r="B26" s="12" t="str">
        <f t="shared" si="3"/>
        <v>木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45373</v>
      </c>
      <c r="B27" s="12" t="str">
        <f t="shared" si="3"/>
        <v>金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45374</v>
      </c>
      <c r="B28" s="12" t="str">
        <f t="shared" si="3"/>
        <v>土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45375</v>
      </c>
      <c r="B29" s="12" t="str">
        <f t="shared" si="3"/>
        <v>日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45376</v>
      </c>
      <c r="B30" s="12" t="str">
        <f t="shared" si="3"/>
        <v>月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45377</v>
      </c>
      <c r="B31" s="12" t="str">
        <f t="shared" si="3"/>
        <v>火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45378</v>
      </c>
      <c r="B32" s="12" t="str">
        <f t="shared" si="3"/>
        <v>水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45379</v>
      </c>
      <c r="B33" s="12" t="str">
        <f t="shared" si="3"/>
        <v>木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45380</v>
      </c>
      <c r="B34" s="12" t="str">
        <f t="shared" si="3"/>
        <v>金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45381</v>
      </c>
      <c r="B35" s="12" t="str">
        <f t="shared" si="3"/>
        <v>土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45382</v>
      </c>
      <c r="B36" s="12" t="str">
        <f t="shared" ref="B36" si="6">TEXT(A36,"aaa")</f>
        <v>日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0" priority="1">
      <formula>LEN(TRIM(C2))=0</formula>
    </cfRule>
  </conditionalFormatting>
  <dataValidations count="1">
    <dataValidation type="list" allowBlank="1" showInputMessage="1" showErrorMessage="1" sqref="X2:Y2" xr:uid="{46078A94-EB7F-46EB-8F78-961C2504569D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BD4F7-E27A-423A-8758-6033027B47B7}">
  <sheetPr codeName="Sheet2">
    <tabColor theme="9" tint="0.39997558519241921"/>
    <pageSetUpPr fitToPage="1"/>
  </sheetPr>
  <dimension ref="A1:DB98"/>
  <sheetViews>
    <sheetView showGridLines="0" showRowColHeaders="0" topLeftCell="A27" zoomScale="50" zoomScaleNormal="50" workbookViewId="0">
      <selection activeCell="BY79" sqref="BY79"/>
    </sheetView>
  </sheetViews>
  <sheetFormatPr defaultColWidth="5.75" defaultRowHeight="24" customHeight="1" x14ac:dyDescent="0.15"/>
  <cols>
    <col min="1" max="35" width="3.625" style="20" customWidth="1"/>
    <col min="36" max="36" width="6.75" style="20" customWidth="1"/>
    <col min="37" max="37" width="1.625" style="15" customWidth="1"/>
    <col min="38" max="39" width="3.625" style="15" customWidth="1"/>
    <col min="40" max="43" width="3.625" style="20" customWidth="1"/>
    <col min="44" max="46" width="3.625" style="15" customWidth="1"/>
    <col min="47" max="50" width="3.625" style="20" customWidth="1"/>
    <col min="51" max="53" width="3.625" style="15" customWidth="1"/>
    <col min="54" max="57" width="3.625" style="20" customWidth="1"/>
    <col min="58" max="60" width="3.625" style="15" customWidth="1"/>
    <col min="61" max="64" width="3.625" style="20" customWidth="1"/>
    <col min="65" max="67" width="3.625" style="15" customWidth="1"/>
    <col min="68" max="71" width="3.625" style="20" customWidth="1"/>
    <col min="72" max="72" width="3.625" style="15" customWidth="1"/>
    <col min="73" max="73" width="6.75" style="15" customWidth="1"/>
    <col min="74" max="75" width="2.875" style="15" customWidth="1"/>
    <col min="76" max="76" width="3.75" style="15" bestFit="1" customWidth="1"/>
    <col min="77" max="77" width="2.875" style="15" customWidth="1"/>
    <col min="78" max="78" width="13.25" style="15" bestFit="1" customWidth="1"/>
    <col min="79" max="79" width="4.625" style="15" bestFit="1" customWidth="1"/>
    <col min="80" max="80" width="40.375" style="15" bestFit="1" customWidth="1"/>
    <col min="81" max="216" width="2.875" style="15" customWidth="1"/>
    <col min="217" max="16384" width="5.75" style="15"/>
  </cols>
  <sheetData>
    <row r="1" spans="1:106" ht="48.75" customHeight="1" x14ac:dyDescent="0.15">
      <c r="A1" s="259" t="s">
        <v>19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/>
      <c r="BB1" s="259"/>
      <c r="BC1" s="259"/>
      <c r="BD1" s="259"/>
      <c r="BE1" s="259"/>
      <c r="BF1" s="259"/>
      <c r="BG1" s="259"/>
      <c r="BH1" s="259"/>
      <c r="BI1" s="259"/>
      <c r="BJ1" s="259"/>
      <c r="BK1" s="259"/>
      <c r="BL1" s="259"/>
      <c r="BM1" s="259"/>
      <c r="BN1" s="259"/>
      <c r="BO1" s="259"/>
      <c r="BP1" s="259"/>
      <c r="BQ1" s="259"/>
      <c r="BR1" s="259"/>
      <c r="BS1" s="259"/>
      <c r="BT1" s="259"/>
      <c r="BU1" s="259"/>
    </row>
    <row r="2" spans="1:106" ht="33.75" customHeight="1" thickBot="1" x14ac:dyDescent="0.2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6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</row>
    <row r="3" spans="1:106" ht="21" customHeight="1" thickBot="1" x14ac:dyDescent="0.2">
      <c r="A3" s="260" t="s">
        <v>20</v>
      </c>
      <c r="B3" s="260"/>
      <c r="C3" s="260"/>
      <c r="D3" s="260"/>
      <c r="E3" s="260"/>
      <c r="F3" s="260"/>
      <c r="G3" s="260"/>
      <c r="H3" s="260"/>
      <c r="I3" s="260"/>
      <c r="J3" s="260"/>
      <c r="K3" s="262" t="s">
        <v>21</v>
      </c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19"/>
      <c r="AA3" s="260" t="s">
        <v>22</v>
      </c>
      <c r="AB3" s="260"/>
      <c r="AC3" s="260"/>
      <c r="AD3" s="260"/>
      <c r="AE3" s="260"/>
      <c r="AF3" s="260"/>
      <c r="AG3" s="260"/>
      <c r="AH3" s="260"/>
      <c r="AI3" s="264">
        <v>12345678</v>
      </c>
      <c r="AJ3" s="264"/>
      <c r="AK3" s="264"/>
      <c r="AL3" s="264"/>
      <c r="AM3" s="264"/>
      <c r="AN3" s="264"/>
      <c r="AO3" s="264"/>
      <c r="AP3" s="264"/>
      <c r="AQ3" s="264"/>
      <c r="AR3" s="264"/>
      <c r="AS3" s="19"/>
      <c r="AT3" s="21"/>
      <c r="AU3" s="22"/>
      <c r="AV3" s="22"/>
      <c r="AW3" s="22"/>
      <c r="AX3" s="22"/>
      <c r="AY3" s="22">
        <v>1</v>
      </c>
      <c r="AZ3" s="265" t="s">
        <v>23</v>
      </c>
      <c r="BA3" s="266"/>
      <c r="BB3" s="257" t="s">
        <v>24</v>
      </c>
      <c r="BC3" s="257"/>
      <c r="BD3" s="258"/>
      <c r="BE3" s="252">
        <v>0.3611111111111111</v>
      </c>
      <c r="BF3" s="252"/>
      <c r="BG3" s="252"/>
      <c r="BH3" s="253"/>
      <c r="BI3" s="249" t="s">
        <v>14</v>
      </c>
      <c r="BJ3" s="250"/>
      <c r="BK3" s="251">
        <v>0.40277777777777773</v>
      </c>
      <c r="BL3" s="252"/>
      <c r="BM3" s="252"/>
      <c r="BN3" s="253"/>
      <c r="BO3" s="254">
        <v>1</v>
      </c>
      <c r="BP3" s="254"/>
      <c r="BQ3" s="254"/>
      <c r="BR3" s="254"/>
      <c r="BS3" s="255" t="s">
        <v>25</v>
      </c>
      <c r="BT3" s="256"/>
      <c r="BU3" s="23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18"/>
      <c r="CN3" s="18"/>
      <c r="CO3" s="18"/>
      <c r="CP3" s="1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18"/>
      <c r="DB3" s="18"/>
    </row>
    <row r="4" spans="1:106" s="26" customFormat="1" ht="21" customHeight="1" thickBot="1" x14ac:dyDescent="0.3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4"/>
      <c r="Z4" s="25"/>
      <c r="AA4" s="261"/>
      <c r="AB4" s="261"/>
      <c r="AC4" s="261"/>
      <c r="AD4" s="261"/>
      <c r="AE4" s="261"/>
      <c r="AF4" s="261"/>
      <c r="AG4" s="261"/>
      <c r="AH4" s="261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T4" s="21"/>
      <c r="AU4" s="22"/>
      <c r="AV4" s="22"/>
      <c r="AW4" s="22"/>
      <c r="AX4" s="22"/>
      <c r="AY4" s="22">
        <v>2</v>
      </c>
      <c r="AZ4" s="265"/>
      <c r="BA4" s="266"/>
      <c r="BB4" s="257" t="s">
        <v>26</v>
      </c>
      <c r="BC4" s="257"/>
      <c r="BD4" s="258"/>
      <c r="BE4" s="252">
        <v>0.40972222222222227</v>
      </c>
      <c r="BF4" s="252"/>
      <c r="BG4" s="252"/>
      <c r="BH4" s="253"/>
      <c r="BI4" s="249" t="s">
        <v>14</v>
      </c>
      <c r="BJ4" s="250"/>
      <c r="BK4" s="251">
        <v>0.4513888888888889</v>
      </c>
      <c r="BL4" s="252"/>
      <c r="BM4" s="252"/>
      <c r="BN4" s="253"/>
      <c r="BO4" s="254">
        <v>1</v>
      </c>
      <c r="BP4" s="254"/>
      <c r="BQ4" s="254"/>
      <c r="BR4" s="254"/>
      <c r="BS4" s="255" t="s">
        <v>25</v>
      </c>
      <c r="BT4" s="256"/>
      <c r="BU4" s="24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7"/>
      <c r="CN4" s="27"/>
      <c r="CO4" s="27"/>
      <c r="CP4" s="27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7"/>
      <c r="DB4" s="27"/>
    </row>
    <row r="5" spans="1:106" s="26" customFormat="1" ht="21" customHeight="1" thickBot="1" x14ac:dyDescent="0.2">
      <c r="A5" s="267" t="s">
        <v>27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4" t="s">
        <v>28</v>
      </c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T5" s="21"/>
      <c r="AU5" s="22"/>
      <c r="AV5" s="22"/>
      <c r="AW5" s="22"/>
      <c r="AX5" s="22"/>
      <c r="AY5" s="22">
        <v>3</v>
      </c>
      <c r="AZ5" s="265"/>
      <c r="BA5" s="266"/>
      <c r="BB5" s="257" t="s">
        <v>29</v>
      </c>
      <c r="BC5" s="257"/>
      <c r="BD5" s="258"/>
      <c r="BE5" s="252">
        <v>0.45833333333333331</v>
      </c>
      <c r="BF5" s="252"/>
      <c r="BG5" s="252"/>
      <c r="BH5" s="253"/>
      <c r="BI5" s="249" t="s">
        <v>14</v>
      </c>
      <c r="BJ5" s="250"/>
      <c r="BK5" s="251">
        <v>0.5</v>
      </c>
      <c r="BL5" s="252"/>
      <c r="BM5" s="252"/>
      <c r="BN5" s="253"/>
      <c r="BO5" s="254">
        <v>1</v>
      </c>
      <c r="BP5" s="254"/>
      <c r="BQ5" s="254"/>
      <c r="BR5" s="254"/>
      <c r="BS5" s="255" t="s">
        <v>25</v>
      </c>
      <c r="BT5" s="256"/>
      <c r="BU5" s="24"/>
      <c r="BX5" s="28" t="s">
        <v>30</v>
      </c>
      <c r="BY5" s="29"/>
      <c r="BZ5" s="29" t="s">
        <v>31</v>
      </c>
      <c r="CA5" s="30">
        <v>10</v>
      </c>
      <c r="CB5" s="29" t="s">
        <v>32</v>
      </c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31"/>
      <c r="CN5" s="31"/>
      <c r="CO5" s="31"/>
      <c r="CP5" s="31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7"/>
      <c r="DB5" s="27"/>
    </row>
    <row r="6" spans="1:106" s="26" customFormat="1" ht="21" customHeight="1" thickBot="1" x14ac:dyDescent="0.2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T6" s="21"/>
      <c r="AU6" s="22"/>
      <c r="AV6" s="22"/>
      <c r="AW6" s="22"/>
      <c r="AX6" s="22"/>
      <c r="AY6" s="22">
        <v>4</v>
      </c>
      <c r="AZ6" s="265"/>
      <c r="BA6" s="266"/>
      <c r="BB6" s="257" t="s">
        <v>33</v>
      </c>
      <c r="BC6" s="257"/>
      <c r="BD6" s="258"/>
      <c r="BE6" s="252">
        <v>0.53472222222222221</v>
      </c>
      <c r="BF6" s="252"/>
      <c r="BG6" s="252"/>
      <c r="BH6" s="253"/>
      <c r="BI6" s="249" t="s">
        <v>14</v>
      </c>
      <c r="BJ6" s="250"/>
      <c r="BK6" s="251">
        <v>0.57638888888888895</v>
      </c>
      <c r="BL6" s="252"/>
      <c r="BM6" s="252"/>
      <c r="BN6" s="253"/>
      <c r="BO6" s="254">
        <v>1</v>
      </c>
      <c r="BP6" s="254"/>
      <c r="BQ6" s="254"/>
      <c r="BR6" s="254"/>
      <c r="BS6" s="255" t="s">
        <v>25</v>
      </c>
      <c r="BT6" s="256"/>
      <c r="BU6" s="24"/>
      <c r="BX6" s="15"/>
      <c r="BY6" s="15"/>
      <c r="BZ6" s="32" t="s">
        <v>34</v>
      </c>
      <c r="CA6" s="33">
        <v>28</v>
      </c>
      <c r="CB6" s="15" t="s">
        <v>35</v>
      </c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31"/>
      <c r="CN6" s="31"/>
      <c r="CO6" s="31"/>
      <c r="CP6" s="31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7"/>
      <c r="DB6" s="27"/>
    </row>
    <row r="7" spans="1:106" s="26" customFormat="1" ht="21" customHeight="1" thickBot="1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6"/>
      <c r="AL7" s="36"/>
      <c r="AM7" s="36"/>
      <c r="AN7" s="36"/>
      <c r="AO7" s="36"/>
      <c r="AP7" s="36"/>
      <c r="AQ7" s="36"/>
      <c r="AT7" s="21"/>
      <c r="AU7" s="22"/>
      <c r="AV7" s="22"/>
      <c r="AW7" s="22"/>
      <c r="AX7" s="22"/>
      <c r="AY7" s="22">
        <v>5</v>
      </c>
      <c r="AZ7" s="265"/>
      <c r="BA7" s="266"/>
      <c r="BB7" s="257" t="s">
        <v>36</v>
      </c>
      <c r="BC7" s="257"/>
      <c r="BD7" s="258"/>
      <c r="BE7" s="252">
        <v>0.58333333333333337</v>
      </c>
      <c r="BF7" s="252"/>
      <c r="BG7" s="252"/>
      <c r="BH7" s="253"/>
      <c r="BI7" s="249" t="s">
        <v>14</v>
      </c>
      <c r="BJ7" s="250"/>
      <c r="BK7" s="251">
        <v>0.625</v>
      </c>
      <c r="BL7" s="252"/>
      <c r="BM7" s="252"/>
      <c r="BN7" s="253"/>
      <c r="BO7" s="254">
        <v>1</v>
      </c>
      <c r="BP7" s="254"/>
      <c r="BQ7" s="254"/>
      <c r="BR7" s="254"/>
      <c r="BS7" s="255" t="s">
        <v>25</v>
      </c>
      <c r="BT7" s="256"/>
      <c r="BU7" s="24"/>
      <c r="BX7" s="15"/>
      <c r="BY7" s="15"/>
      <c r="BZ7" s="15" t="s">
        <v>37</v>
      </c>
      <c r="CA7" s="33">
        <v>40</v>
      </c>
      <c r="CB7" s="15" t="s">
        <v>38</v>
      </c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31"/>
      <c r="CN7" s="31"/>
      <c r="CO7" s="31"/>
      <c r="CP7" s="31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7"/>
      <c r="DB7" s="27"/>
    </row>
    <row r="8" spans="1:106" s="26" customFormat="1" ht="21" customHeight="1" thickBot="1" x14ac:dyDescent="0.35">
      <c r="A8" s="260" t="s">
        <v>39</v>
      </c>
      <c r="B8" s="260"/>
      <c r="C8" s="260"/>
      <c r="D8" s="260"/>
      <c r="E8" s="260"/>
      <c r="F8" s="260"/>
      <c r="G8" s="260"/>
      <c r="H8" s="260"/>
      <c r="I8" s="260"/>
      <c r="J8" s="260"/>
      <c r="K8" s="268">
        <f>SUM(P11,BA11,P24,BA24,P37,BA37,P50,BA50,P63,BA63,P76,BA76)</f>
        <v>98</v>
      </c>
      <c r="L8" s="268"/>
      <c r="M8" s="268"/>
      <c r="N8" s="268"/>
      <c r="O8" s="268"/>
      <c r="P8" s="268"/>
      <c r="Q8" s="268"/>
      <c r="R8" s="270" t="s">
        <v>40</v>
      </c>
      <c r="S8" s="270"/>
      <c r="T8" s="270"/>
      <c r="U8" s="270"/>
      <c r="V8" s="270"/>
      <c r="W8" s="270"/>
      <c r="X8" s="270"/>
      <c r="Y8" s="37"/>
      <c r="Z8" s="37"/>
      <c r="AA8" s="27"/>
      <c r="AB8" s="38"/>
      <c r="AC8" s="38"/>
      <c r="AD8" s="38"/>
      <c r="AE8" s="38"/>
      <c r="AF8" s="272">
        <v>44613</v>
      </c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T8" s="21"/>
      <c r="AU8" s="22"/>
      <c r="AV8" s="22"/>
      <c r="AW8" s="22"/>
      <c r="AX8" s="22"/>
      <c r="AY8" s="22">
        <v>6</v>
      </c>
      <c r="AZ8" s="265"/>
      <c r="BA8" s="266"/>
      <c r="BB8" s="257" t="s">
        <v>41</v>
      </c>
      <c r="BC8" s="257"/>
      <c r="BD8" s="258"/>
      <c r="BE8" s="252">
        <v>0.63194444444444442</v>
      </c>
      <c r="BF8" s="252"/>
      <c r="BG8" s="252"/>
      <c r="BH8" s="253"/>
      <c r="BI8" s="249" t="s">
        <v>14</v>
      </c>
      <c r="BJ8" s="250"/>
      <c r="BK8" s="251">
        <v>0.67361111111111116</v>
      </c>
      <c r="BL8" s="252"/>
      <c r="BM8" s="252"/>
      <c r="BN8" s="253"/>
      <c r="BO8" s="254">
        <v>1</v>
      </c>
      <c r="BP8" s="254"/>
      <c r="BQ8" s="254"/>
      <c r="BR8" s="254"/>
      <c r="BS8" s="255" t="s">
        <v>25</v>
      </c>
      <c r="BT8" s="256"/>
      <c r="BU8" s="24"/>
      <c r="BY8" s="31"/>
      <c r="BZ8" s="31"/>
      <c r="CA8" s="31"/>
      <c r="CB8" s="31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31"/>
      <c r="CN8" s="31"/>
      <c r="CO8" s="31"/>
      <c r="CP8" s="31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7"/>
      <c r="DB8" s="27"/>
    </row>
    <row r="9" spans="1:106" s="26" customFormat="1" ht="21" customHeight="1" thickBot="1" x14ac:dyDescent="0.3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9"/>
      <c r="L9" s="269"/>
      <c r="M9" s="269"/>
      <c r="N9" s="269"/>
      <c r="O9" s="269"/>
      <c r="P9" s="269"/>
      <c r="Q9" s="269"/>
      <c r="R9" s="271"/>
      <c r="S9" s="271"/>
      <c r="T9" s="271"/>
      <c r="U9" s="271"/>
      <c r="V9" s="271"/>
      <c r="W9" s="271"/>
      <c r="X9" s="271"/>
      <c r="Y9" s="37"/>
      <c r="Z9" s="37"/>
      <c r="AA9" s="38"/>
      <c r="AB9" s="38"/>
      <c r="AC9" s="38"/>
      <c r="AD9" s="38"/>
      <c r="AE9" s="38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T9" s="21"/>
      <c r="AU9" s="22"/>
      <c r="AV9" s="22"/>
      <c r="AW9" s="22"/>
      <c r="AX9" s="22"/>
      <c r="AY9" s="22">
        <v>7</v>
      </c>
      <c r="AZ9" s="265"/>
      <c r="BA9" s="266"/>
      <c r="BB9" s="257" t="s">
        <v>42</v>
      </c>
      <c r="BC9" s="257"/>
      <c r="BD9" s="258"/>
      <c r="BE9" s="252">
        <v>0.68055555555555547</v>
      </c>
      <c r="BF9" s="252"/>
      <c r="BG9" s="252"/>
      <c r="BH9" s="253"/>
      <c r="BI9" s="249" t="s">
        <v>14</v>
      </c>
      <c r="BJ9" s="250"/>
      <c r="BK9" s="251">
        <v>0.72222222222222221</v>
      </c>
      <c r="BL9" s="252"/>
      <c r="BM9" s="252"/>
      <c r="BN9" s="253"/>
      <c r="BO9" s="254">
        <v>1</v>
      </c>
      <c r="BP9" s="254"/>
      <c r="BQ9" s="254"/>
      <c r="BR9" s="254"/>
      <c r="BS9" s="255" t="s">
        <v>25</v>
      </c>
      <c r="BT9" s="256"/>
      <c r="BU9" s="24"/>
      <c r="BY9" s="31"/>
      <c r="BZ9" s="31"/>
      <c r="CA9" s="31"/>
      <c r="CB9" s="31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31"/>
      <c r="CN9" s="31"/>
      <c r="CO9" s="31"/>
      <c r="CP9" s="31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7"/>
      <c r="DB9" s="27"/>
    </row>
    <row r="10" spans="1:106" s="43" customFormat="1" ht="24" customHeight="1" x14ac:dyDescent="0.15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40"/>
      <c r="AJ10" s="40"/>
      <c r="AK10" s="41"/>
      <c r="AL10" s="42"/>
      <c r="AM10" s="42"/>
      <c r="AN10" s="39"/>
      <c r="AO10" s="39"/>
      <c r="AP10" s="39"/>
      <c r="AQ10" s="39"/>
      <c r="AR10" s="42"/>
      <c r="AS10" s="42"/>
      <c r="AT10" s="42"/>
      <c r="AU10" s="39"/>
      <c r="AV10" s="39"/>
      <c r="AW10" s="39"/>
      <c r="AX10" s="39"/>
      <c r="AY10" s="42"/>
      <c r="AZ10" s="42"/>
      <c r="BA10" s="42"/>
      <c r="BB10" s="39"/>
      <c r="BC10" s="39"/>
      <c r="BD10" s="39"/>
      <c r="BE10" s="39"/>
      <c r="BF10" s="42"/>
      <c r="BG10" s="39"/>
      <c r="BH10" s="19"/>
      <c r="BI10" s="39"/>
      <c r="BJ10" s="39"/>
      <c r="BK10" s="39"/>
      <c r="BL10" s="39"/>
      <c r="BM10" s="19"/>
      <c r="BN10" s="19"/>
      <c r="BO10" s="19"/>
      <c r="BP10" s="39"/>
      <c r="BQ10" s="39"/>
      <c r="BR10" s="39"/>
      <c r="BS10" s="39"/>
      <c r="BT10" s="23"/>
      <c r="BU10" s="41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</row>
    <row r="11" spans="1:106" s="47" customFormat="1" ht="37.5" customHeight="1" x14ac:dyDescent="0.15">
      <c r="A11" s="207">
        <v>4</v>
      </c>
      <c r="B11" s="208"/>
      <c r="C11" s="208"/>
      <c r="D11" s="208"/>
      <c r="E11" s="209" t="s">
        <v>43</v>
      </c>
      <c r="F11" s="209"/>
      <c r="G11" s="210"/>
      <c r="H11" s="207" t="s">
        <v>44</v>
      </c>
      <c r="I11" s="208"/>
      <c r="J11" s="208"/>
      <c r="K11" s="208"/>
      <c r="L11" s="208"/>
      <c r="M11" s="208"/>
      <c r="N11" s="208"/>
      <c r="O11" s="208"/>
      <c r="P11" s="211">
        <f>IF(AJ13+AJ15+AJ17+AJ19+AJ21&gt;$CA$7,"×",AJ13+AJ15+AJ17+AJ19+AJ21)</f>
        <v>0</v>
      </c>
      <c r="Q11" s="211"/>
      <c r="R11" s="211"/>
      <c r="S11" s="211"/>
      <c r="T11" s="211"/>
      <c r="U11" s="212"/>
      <c r="V11" s="213"/>
      <c r="W11" s="214" t="s">
        <v>45</v>
      </c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05" t="s">
        <v>46</v>
      </c>
      <c r="AK11" s="45"/>
      <c r="AL11" s="207">
        <v>5</v>
      </c>
      <c r="AM11" s="208"/>
      <c r="AN11" s="208"/>
      <c r="AO11" s="208"/>
      <c r="AP11" s="209" t="s">
        <v>43</v>
      </c>
      <c r="AQ11" s="209"/>
      <c r="AR11" s="210"/>
      <c r="AS11" s="207" t="s">
        <v>44</v>
      </c>
      <c r="AT11" s="208"/>
      <c r="AU11" s="208"/>
      <c r="AV11" s="208"/>
      <c r="AW11" s="208"/>
      <c r="AX11" s="208"/>
      <c r="AY11" s="208"/>
      <c r="AZ11" s="208"/>
      <c r="BA11" s="211">
        <f>IF(BU13+BU15+BU17+BU19+BU21&gt;$CA$7,"×",BU13+BU15+BU17+BU19+BU21)</f>
        <v>0</v>
      </c>
      <c r="BB11" s="211"/>
      <c r="BC11" s="211"/>
      <c r="BD11" s="211"/>
      <c r="BE11" s="211"/>
      <c r="BF11" s="212"/>
      <c r="BG11" s="213"/>
      <c r="BH11" s="214" t="s">
        <v>45</v>
      </c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05" t="s">
        <v>46</v>
      </c>
      <c r="BV11" s="46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</row>
    <row r="12" spans="1:106" s="52" customFormat="1" ht="28.5" customHeight="1" x14ac:dyDescent="0.15">
      <c r="A12" s="247" t="s">
        <v>47</v>
      </c>
      <c r="B12" s="247"/>
      <c r="C12" s="247"/>
      <c r="D12" s="247"/>
      <c r="E12" s="247"/>
      <c r="F12" s="247"/>
      <c r="G12" s="247"/>
      <c r="H12" s="247" t="s">
        <v>48</v>
      </c>
      <c r="I12" s="247"/>
      <c r="J12" s="247"/>
      <c r="K12" s="247"/>
      <c r="L12" s="247"/>
      <c r="M12" s="247"/>
      <c r="N12" s="247"/>
      <c r="O12" s="247" t="s">
        <v>49</v>
      </c>
      <c r="P12" s="247"/>
      <c r="Q12" s="247"/>
      <c r="R12" s="247"/>
      <c r="S12" s="247"/>
      <c r="T12" s="247"/>
      <c r="U12" s="247"/>
      <c r="V12" s="247" t="s">
        <v>50</v>
      </c>
      <c r="W12" s="247"/>
      <c r="X12" s="247"/>
      <c r="Y12" s="247"/>
      <c r="Z12" s="247"/>
      <c r="AA12" s="247"/>
      <c r="AB12" s="247"/>
      <c r="AC12" s="221" t="s">
        <v>51</v>
      </c>
      <c r="AD12" s="221"/>
      <c r="AE12" s="221"/>
      <c r="AF12" s="221"/>
      <c r="AG12" s="221"/>
      <c r="AH12" s="221"/>
      <c r="AI12" s="221"/>
      <c r="AJ12" s="205"/>
      <c r="AK12" s="49"/>
      <c r="AL12" s="221" t="s">
        <v>47</v>
      </c>
      <c r="AM12" s="221"/>
      <c r="AN12" s="221"/>
      <c r="AO12" s="221"/>
      <c r="AP12" s="221"/>
      <c r="AQ12" s="221"/>
      <c r="AR12" s="221"/>
      <c r="AS12" s="221" t="s">
        <v>48</v>
      </c>
      <c r="AT12" s="221"/>
      <c r="AU12" s="221"/>
      <c r="AV12" s="221"/>
      <c r="AW12" s="221"/>
      <c r="AX12" s="221"/>
      <c r="AY12" s="221"/>
      <c r="AZ12" s="221" t="s">
        <v>49</v>
      </c>
      <c r="BA12" s="221"/>
      <c r="BB12" s="221"/>
      <c r="BC12" s="221"/>
      <c r="BD12" s="221"/>
      <c r="BE12" s="221"/>
      <c r="BF12" s="221"/>
      <c r="BG12" s="221" t="s">
        <v>50</v>
      </c>
      <c r="BH12" s="221"/>
      <c r="BI12" s="221"/>
      <c r="BJ12" s="221"/>
      <c r="BK12" s="221"/>
      <c r="BL12" s="221"/>
      <c r="BM12" s="221"/>
      <c r="BN12" s="221" t="s">
        <v>51</v>
      </c>
      <c r="BO12" s="221"/>
      <c r="BP12" s="221"/>
      <c r="BQ12" s="221"/>
      <c r="BR12" s="221"/>
      <c r="BS12" s="221"/>
      <c r="BT12" s="221"/>
      <c r="BU12" s="205"/>
      <c r="BV12" s="50"/>
      <c r="BW12" s="51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</row>
    <row r="13" spans="1:106" s="46" customFormat="1" ht="18" customHeight="1" x14ac:dyDescent="0.2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246">
        <f>V13+1</f>
        <v>1</v>
      </c>
      <c r="AD13" s="199"/>
      <c r="AE13" s="200"/>
      <c r="AF13" s="200"/>
      <c r="AG13" s="200"/>
      <c r="AH13" s="200"/>
      <c r="AI13" s="201"/>
      <c r="AJ13" s="191">
        <f>IF(G14+N14+U14+AB14+AI14&gt;$CA$6,"×",G14+N14+U14+AB14+AI14)</f>
        <v>0</v>
      </c>
      <c r="AK13" s="54"/>
      <c r="AL13" s="193">
        <v>2</v>
      </c>
      <c r="AM13" s="194"/>
      <c r="AN13" s="195"/>
      <c r="AO13" s="195"/>
      <c r="AP13" s="195"/>
      <c r="AQ13" s="195"/>
      <c r="AR13" s="196"/>
      <c r="AS13" s="193">
        <f>AL13+1</f>
        <v>3</v>
      </c>
      <c r="AT13" s="194"/>
      <c r="AU13" s="195"/>
      <c r="AV13" s="195"/>
      <c r="AW13" s="195"/>
      <c r="AX13" s="195"/>
      <c r="AY13" s="196"/>
      <c r="AZ13" s="198">
        <f>AS13+1</f>
        <v>4</v>
      </c>
      <c r="BA13" s="199"/>
      <c r="BB13" s="200"/>
      <c r="BC13" s="200"/>
      <c r="BD13" s="200"/>
      <c r="BE13" s="200"/>
      <c r="BF13" s="201"/>
      <c r="BG13" s="198">
        <f>AZ13+1</f>
        <v>5</v>
      </c>
      <c r="BH13" s="199"/>
      <c r="BI13" s="200"/>
      <c r="BJ13" s="200"/>
      <c r="BK13" s="200"/>
      <c r="BL13" s="200"/>
      <c r="BM13" s="201"/>
      <c r="BN13" s="198">
        <f>BG13+1</f>
        <v>6</v>
      </c>
      <c r="BO13" s="199"/>
      <c r="BP13" s="200"/>
      <c r="BQ13" s="200"/>
      <c r="BR13" s="200"/>
      <c r="BS13" s="200"/>
      <c r="BT13" s="201"/>
      <c r="BU13" s="191">
        <f>IF(AR14+AY14+BF14+BM14+BT14&gt;$CA$6,"×",AR14+AY14+BF14+BM14+BT14)</f>
        <v>0</v>
      </c>
      <c r="BW13" s="55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</row>
    <row r="14" spans="1:106" s="64" customFormat="1" ht="38.25" customHeight="1" x14ac:dyDescent="0.15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57"/>
      <c r="AD14" s="58"/>
      <c r="AE14" s="58"/>
      <c r="AF14" s="58"/>
      <c r="AG14" s="58"/>
      <c r="AH14" s="58"/>
      <c r="AI14" s="59">
        <f>(IF(AC14="",0,(VLOOKUP(AC14,$BB$3:$BT$9,14,TRUE))))+(IF(AD14="",0,(VLOOKUP(AD14,$BB$3:$BT$9,14,TRUE))))+(IF(AE14="",0,(VLOOKUP(AE14,$BB$3:$BT$9,14,TRUE))))
+(IF(AF14="",0,(VLOOKUP(AF14,$BB$3:$BT$9,14,TRUE))))+(IF(AG14="",0,(VLOOKUP(AG14,$BB$3:$BT$9,14,TRUE))))+(IF(AH14="",0,(VLOOKUP(AH14,$BB$3:$BT$9,14,TRUE))))</f>
        <v>0</v>
      </c>
      <c r="AJ14" s="191"/>
      <c r="AK14" s="60"/>
      <c r="AL14" s="61"/>
      <c r="AM14" s="62"/>
      <c r="AN14" s="62"/>
      <c r="AO14" s="62"/>
      <c r="AP14" s="62"/>
      <c r="AQ14" s="62"/>
      <c r="AR14" s="63">
        <f>(IF(AL14="",0,(VLOOKUP(AL14,$BB$3:$BT$9,14,TRUE))))+(IF(AM14="",0,(VLOOKUP(AM14,$BB$3:$BT$9,14,TRUE))))+(IF(AN14="",0,(VLOOKUP(AN14,$BB$3:$BT$9,14,TRUE))))
+(IF(AO14="",0,(VLOOKUP(AO14,$BB$3:$BT$9,14,TRUE))))+(IF(AP14="",0,(VLOOKUP(AP14,$BB$3:$BT$9,14,TRUE))))+(IF(AQ14="",0,(VLOOKUP(AQ14,$BB$3:$BT$9,14,TRUE))))</f>
        <v>0</v>
      </c>
      <c r="AS14" s="202" t="s">
        <v>52</v>
      </c>
      <c r="AT14" s="203"/>
      <c r="AU14" s="203"/>
      <c r="AV14" s="203"/>
      <c r="AW14" s="203"/>
      <c r="AX14" s="203"/>
      <c r="AY14" s="204"/>
      <c r="AZ14" s="202" t="s">
        <v>53</v>
      </c>
      <c r="BA14" s="203"/>
      <c r="BB14" s="203"/>
      <c r="BC14" s="203"/>
      <c r="BD14" s="203"/>
      <c r="BE14" s="203"/>
      <c r="BF14" s="204"/>
      <c r="BG14" s="202" t="s">
        <v>54</v>
      </c>
      <c r="BH14" s="203"/>
      <c r="BI14" s="203"/>
      <c r="BJ14" s="203"/>
      <c r="BK14" s="203"/>
      <c r="BL14" s="203"/>
      <c r="BM14" s="204"/>
      <c r="BN14" s="61"/>
      <c r="BO14" s="62"/>
      <c r="BP14" s="62"/>
      <c r="BQ14" s="62"/>
      <c r="BR14" s="62"/>
      <c r="BS14" s="62"/>
      <c r="BT14" s="63">
        <f>(IF(BN14="",0,(VLOOKUP(BN14,$BB$3:$BT$9,14,TRUE))))+(IF(BO14="",0,(VLOOKUP(BO14,$BB$3:$BT$9,14,TRUE))))+(IF(BP14="",0,(VLOOKUP(BP14,$BB$3:$BT$9,14,TRUE))))
+(IF(BQ14="",0,(VLOOKUP(BQ14,$BB$3:$BT$9,14,TRUE))))+(IF(BR14="",0,(VLOOKUP(BR14,$BB$3:$BT$9,14,TRUE))))+(IF(BS14="",0,(VLOOKUP(BS14,$BB$3:$BT$9,14,TRUE))))</f>
        <v>0</v>
      </c>
      <c r="BU14" s="191"/>
      <c r="BW14" s="65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</row>
    <row r="15" spans="1:106" s="46" customFormat="1" ht="18" customHeight="1" x14ac:dyDescent="0.2">
      <c r="A15" s="238">
        <f>AC13+3</f>
        <v>4</v>
      </c>
      <c r="B15" s="239"/>
      <c r="C15" s="240"/>
      <c r="D15" s="240"/>
      <c r="E15" s="240"/>
      <c r="F15" s="240"/>
      <c r="G15" s="241"/>
      <c r="H15" s="238">
        <f>A15+1</f>
        <v>5</v>
      </c>
      <c r="I15" s="239"/>
      <c r="J15" s="240"/>
      <c r="K15" s="240"/>
      <c r="L15" s="240"/>
      <c r="M15" s="240"/>
      <c r="N15" s="241"/>
      <c r="O15" s="242">
        <f>H15+1</f>
        <v>6</v>
      </c>
      <c r="P15" s="243"/>
      <c r="Q15" s="244"/>
      <c r="R15" s="244"/>
      <c r="S15" s="244"/>
      <c r="T15" s="244"/>
      <c r="U15" s="245"/>
      <c r="V15" s="242">
        <f>O15+1</f>
        <v>7</v>
      </c>
      <c r="W15" s="243"/>
      <c r="X15" s="244"/>
      <c r="Y15" s="244"/>
      <c r="Z15" s="244"/>
      <c r="AA15" s="244"/>
      <c r="AB15" s="245"/>
      <c r="AC15" s="198">
        <f>V15+1</f>
        <v>8</v>
      </c>
      <c r="AD15" s="199"/>
      <c r="AE15" s="200"/>
      <c r="AF15" s="200"/>
      <c r="AG15" s="200"/>
      <c r="AH15" s="200"/>
      <c r="AI15" s="201"/>
      <c r="AJ15" s="191">
        <f>IF(G16+N16+U16+AB16+AI16&gt;$CA$6,"×",G16+N16+U16+AB16+AI16)</f>
        <v>0</v>
      </c>
      <c r="AK15" s="54"/>
      <c r="AL15" s="193">
        <f>BN13+3</f>
        <v>9</v>
      </c>
      <c r="AM15" s="194"/>
      <c r="AN15" s="195"/>
      <c r="AO15" s="195"/>
      <c r="AP15" s="195"/>
      <c r="AQ15" s="195"/>
      <c r="AR15" s="196"/>
      <c r="AS15" s="193">
        <f>AL15+1</f>
        <v>10</v>
      </c>
      <c r="AT15" s="194"/>
      <c r="AU15" s="195"/>
      <c r="AV15" s="195"/>
      <c r="AW15" s="195"/>
      <c r="AX15" s="195"/>
      <c r="AY15" s="196"/>
      <c r="AZ15" s="198">
        <f>AS15+1</f>
        <v>11</v>
      </c>
      <c r="BA15" s="199"/>
      <c r="BB15" s="200"/>
      <c r="BC15" s="200"/>
      <c r="BD15" s="200"/>
      <c r="BE15" s="200"/>
      <c r="BF15" s="201"/>
      <c r="BG15" s="198">
        <f>AZ15+1</f>
        <v>12</v>
      </c>
      <c r="BH15" s="199"/>
      <c r="BI15" s="200"/>
      <c r="BJ15" s="200"/>
      <c r="BK15" s="200"/>
      <c r="BL15" s="200"/>
      <c r="BM15" s="201"/>
      <c r="BN15" s="198">
        <f>BG15+1</f>
        <v>13</v>
      </c>
      <c r="BO15" s="199"/>
      <c r="BP15" s="200"/>
      <c r="BQ15" s="200"/>
      <c r="BR15" s="200"/>
      <c r="BS15" s="200"/>
      <c r="BT15" s="201"/>
      <c r="BU15" s="191">
        <f>IF(AR16+AY16+BF16+BM16+BT16&gt;$CA$6,"×",AR16+AY16+BF16+BM16+BT16)</f>
        <v>0</v>
      </c>
      <c r="BW15" s="55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</row>
    <row r="16" spans="1:106" s="69" customFormat="1" ht="38.25" customHeight="1" x14ac:dyDescent="0.15">
      <c r="A16" s="61"/>
      <c r="B16" s="62"/>
      <c r="C16" s="62"/>
      <c r="D16" s="62"/>
      <c r="E16" s="62"/>
      <c r="F16" s="62"/>
      <c r="G16" s="63">
        <f>(IF(A16="",0,(VLOOKUP(A16,$BB$3:$BT$9,14,TRUE))))+(IF(B16="",0,(VLOOKUP(B16,$BB$3:$BT$9,14,TRUE))))+(IF(C16="",0,(VLOOKUP(C16,$BB$3:$BT$9,14,TRUE))))
+(IF(D16="",0,(VLOOKUP(D16,$BB$3:$BT$9,14,TRUE))))+(IF(E16="",0,(VLOOKUP(E16,$BB$3:$BT$9,14,TRUE))))+(IF(F16="",0,(VLOOKUP(F16,$BB$3:$BT$9,14,TRUE))))</f>
        <v>0</v>
      </c>
      <c r="H16" s="61"/>
      <c r="I16" s="62"/>
      <c r="J16" s="62"/>
      <c r="K16" s="62"/>
      <c r="L16" s="62"/>
      <c r="M16" s="62"/>
      <c r="N16" s="63">
        <f>(IF(H16="",0,(VLOOKUP(H16,$BB$3:$BT$9,14,TRUE))))+(IF(I16="",0,(VLOOKUP(I16,$BB$3:$BT$9,14,TRUE))))+(IF(J16="",0,(VLOOKUP(J16,$BB$3:$BT$9,14,TRUE))))
+(IF(K16="",0,(VLOOKUP(K16,$BB$3:$BT$9,14,TRUE))))+(IF(L16="",0,(VLOOKUP(L16,$BB$3:$BT$9,14,TRUE))))+(IF(M16="",0,(VLOOKUP(M16,$BB$3:$BT$9,14,TRUE))))</f>
        <v>0</v>
      </c>
      <c r="O16" s="61"/>
      <c r="P16" s="62"/>
      <c r="Q16" s="62"/>
      <c r="R16" s="62"/>
      <c r="S16" s="62"/>
      <c r="T16" s="62"/>
      <c r="U16" s="63">
        <f>(IF(O16="",0,(VLOOKUP(O16,$BB$3:$BT$9,14,TRUE))))+(IF(P16="",0,(VLOOKUP(P16,$BB$3:$BT$9,14,TRUE))))+(IF(Q16="",0,(VLOOKUP(Q16,$BB$3:$BT$9,14,TRUE))))
+(IF(R16="",0,(VLOOKUP(R16,$BB$3:$BT$9,14,TRUE))))+(IF(S16="",0,(VLOOKUP(S16,$BB$3:$BT$9,14,TRUE))))+(IF(T16="",0,(VLOOKUP(T16,$BB$3:$BT$9,14,TRUE))))</f>
        <v>0</v>
      </c>
      <c r="V16" s="67"/>
      <c r="W16" s="62"/>
      <c r="X16" s="62"/>
      <c r="Y16" s="62"/>
      <c r="Z16" s="62"/>
      <c r="AA16" s="62"/>
      <c r="AB16" s="63">
        <f>(IF(V16="",0,(VLOOKUP(V16,$BB$3:$BT$9,14,TRUE))))+(IF(W16="",0,(VLOOKUP(W16,$BB$3:$BT$9,14,TRUE))))+(IF(X16="",0,(VLOOKUP(X16,$BB$3:$BT$9,14,TRUE))))
+(IF(Y16="",0,(VLOOKUP(Y16,$BB$3:$BT$9,14,TRUE))))+(IF(Z16="",0,(VLOOKUP(Z16,$BB$3:$BT$9,14,TRUE))))+(IF(AA16="",0,(VLOOKUP(AA16,$BB$3:$BT$9,14,TRUE))))</f>
        <v>0</v>
      </c>
      <c r="AC16" s="67"/>
      <c r="AD16" s="62"/>
      <c r="AE16" s="62"/>
      <c r="AF16" s="62"/>
      <c r="AG16" s="62"/>
      <c r="AH16" s="62"/>
      <c r="AI16" s="63">
        <f>(IF(AC16="",0,(VLOOKUP(AC16,$BB$3:$BT$9,14,TRUE))))+(IF(AD16="",0,(VLOOKUP(AD16,$BB$3:$BT$9,14,TRUE))))+(IF(AE16="",0,(VLOOKUP(AE16,$BB$3:$BT$9,14,TRUE))))
+(IF(AF16="",0,(VLOOKUP(AF16,$BB$3:$BT$9,14,TRUE))))+(IF(AG16="",0,(VLOOKUP(AG16,$BB$3:$BT$9,14,TRUE))))+(IF(AH16="",0,(VLOOKUP(AH16,$BB$3:$BT$9,14,TRUE))))</f>
        <v>0</v>
      </c>
      <c r="AJ16" s="191"/>
      <c r="AK16" s="68"/>
      <c r="AL16" s="61"/>
      <c r="AM16" s="62"/>
      <c r="AN16" s="62"/>
      <c r="AO16" s="62"/>
      <c r="AP16" s="62"/>
      <c r="AQ16" s="62"/>
      <c r="AR16" s="63">
        <f>(IF(AL16="",0,(VLOOKUP(AL16,$BB$3:$BT$9,14,TRUE))))+(IF(AM16="",0,(VLOOKUP(AM16,$BB$3:$BT$9,14,TRUE))))+(IF(AN16="",0,(VLOOKUP(AN16,$BB$3:$BT$9,14,TRUE))))
+(IF(AO16="",0,(VLOOKUP(AO16,$BB$3:$BT$9,14,TRUE))))+(IF(AP16="",0,(VLOOKUP(AP16,$BB$3:$BT$9,14,TRUE))))+(IF(AQ16="",0,(VLOOKUP(AQ16,$BB$3:$BT$9,14,TRUE))))</f>
        <v>0</v>
      </c>
      <c r="AS16" s="61"/>
      <c r="AT16" s="62"/>
      <c r="AU16" s="62"/>
      <c r="AV16" s="62"/>
      <c r="AW16" s="62"/>
      <c r="AX16" s="62"/>
      <c r="AY16" s="63">
        <f>(IF(AS16="",0,(VLOOKUP(AS16,$BB$3:$BT$9,14,TRUE))))+(IF(AT16="",0,(VLOOKUP(AT16,$BB$3:$BT$9,14,TRUE))))+(IF(AU16="",0,(VLOOKUP(AU16,$BB$3:$BT$9,14,TRUE))))
+(IF(AV16="",0,(VLOOKUP(AV16,$BB$3:$BT$9,14,TRUE))))+(IF(AW16="",0,(VLOOKUP(AW16,$BB$3:$BT$9,14,TRUE))))+(IF(AX16="",0,(VLOOKUP(AX16,$BB$3:$BT$9,14,TRUE))))</f>
        <v>0</v>
      </c>
      <c r="AZ16" s="61"/>
      <c r="BA16" s="62"/>
      <c r="BB16" s="62"/>
      <c r="BC16" s="62"/>
      <c r="BD16" s="62"/>
      <c r="BE16" s="62"/>
      <c r="BF16" s="63">
        <f>(IF(AZ16="",0,(VLOOKUP(AZ16,$BB$3:$BT$9,14,TRUE))))+(IF(BA16="",0,(VLOOKUP(BA16,$BB$3:$BT$9,14,TRUE))))+(IF(BB16="",0,(VLOOKUP(BB16,$BB$3:$BT$9,14,TRUE))))
+(IF(BC16="",0,(VLOOKUP(BC16,$BB$3:$BT$9,14,TRUE))))+(IF(BD16="",0,(VLOOKUP(BD16,$BB$3:$BT$9,14,TRUE))))+(IF(BE16="",0,(VLOOKUP(BE16,$BB$3:$BT$9,14,TRUE))))</f>
        <v>0</v>
      </c>
      <c r="BG16" s="67"/>
      <c r="BH16" s="62"/>
      <c r="BI16" s="62"/>
      <c r="BJ16" s="62"/>
      <c r="BK16" s="62"/>
      <c r="BL16" s="62"/>
      <c r="BM16" s="63">
        <f>(IF(BG16="",0,(VLOOKUP(BG16,$BB$3:$BT$9,14,TRUE))))+(IF(BH16="",0,(VLOOKUP(BH16,$BB$3:$BT$9,14,TRUE))))+(IF(BI16="",0,(VLOOKUP(BI16,$BB$3:$BT$9,14,TRUE))))
+(IF(BJ16="",0,(VLOOKUP(BJ16,$BB$3:$BT$9,14,TRUE))))+(IF(BK16="",0,(VLOOKUP(BK16,$BB$3:$BT$9,14,TRUE))))+(IF(BL16="",0,(VLOOKUP(BL16,$BB$3:$BT$9,14,TRUE))))</f>
        <v>0</v>
      </c>
      <c r="BN16" s="67"/>
      <c r="BO16" s="62"/>
      <c r="BP16" s="62"/>
      <c r="BQ16" s="62"/>
      <c r="BR16" s="62"/>
      <c r="BS16" s="62"/>
      <c r="BT16" s="63">
        <f>(IF(BN16="",0,(VLOOKUP(BN16,$BB$3:$BT$9,14,TRUE))))+(IF(BO16="",0,(VLOOKUP(BO16,$BB$3:$BT$9,14,TRUE))))+(IF(BP16="",0,(VLOOKUP(BP16,$BB$3:$BT$9,14,TRUE))))
+(IF(BQ16="",0,(VLOOKUP(BQ16,$BB$3:$BT$9,14,TRUE))))+(IF(BR16="",0,(VLOOKUP(BR16,$BB$3:$BT$9,14,TRUE))))+(IF(BS16="",0,(VLOOKUP(BS16,$BB$3:$BT$9,14,TRUE))))</f>
        <v>0</v>
      </c>
      <c r="BU16" s="191"/>
      <c r="BW16" s="70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</row>
    <row r="17" spans="1:94" s="46" customFormat="1" ht="18" customHeight="1" x14ac:dyDescent="0.2">
      <c r="A17" s="193">
        <f>AC15+3</f>
        <v>11</v>
      </c>
      <c r="B17" s="194"/>
      <c r="C17" s="195"/>
      <c r="D17" s="195"/>
      <c r="E17" s="195"/>
      <c r="F17" s="195"/>
      <c r="G17" s="196"/>
      <c r="H17" s="193">
        <f>A17+1</f>
        <v>12</v>
      </c>
      <c r="I17" s="194"/>
      <c r="J17" s="195"/>
      <c r="K17" s="195"/>
      <c r="L17" s="195"/>
      <c r="M17" s="195"/>
      <c r="N17" s="196"/>
      <c r="O17" s="198">
        <f>H17+1</f>
        <v>13</v>
      </c>
      <c r="P17" s="199"/>
      <c r="Q17" s="200"/>
      <c r="R17" s="200"/>
      <c r="S17" s="200"/>
      <c r="T17" s="200"/>
      <c r="U17" s="201"/>
      <c r="V17" s="198">
        <f>O17+1</f>
        <v>14</v>
      </c>
      <c r="W17" s="199"/>
      <c r="X17" s="200"/>
      <c r="Y17" s="200"/>
      <c r="Z17" s="200"/>
      <c r="AA17" s="200"/>
      <c r="AB17" s="201"/>
      <c r="AC17" s="198">
        <f>V17+1</f>
        <v>15</v>
      </c>
      <c r="AD17" s="199"/>
      <c r="AE17" s="200"/>
      <c r="AF17" s="200"/>
      <c r="AG17" s="200"/>
      <c r="AH17" s="200"/>
      <c r="AI17" s="201"/>
      <c r="AJ17" s="191">
        <f>IF(G18+N18+U18+AB18+AI18&gt;$CA$6,"×",G18+N18+U18+AB18+AI18)</f>
        <v>0</v>
      </c>
      <c r="AK17" s="54"/>
      <c r="AL17" s="193">
        <f>BN15+3</f>
        <v>16</v>
      </c>
      <c r="AM17" s="194"/>
      <c r="AN17" s="195"/>
      <c r="AO17" s="195"/>
      <c r="AP17" s="195"/>
      <c r="AQ17" s="195"/>
      <c r="AR17" s="196"/>
      <c r="AS17" s="193">
        <f>AL17+1</f>
        <v>17</v>
      </c>
      <c r="AT17" s="194"/>
      <c r="AU17" s="195"/>
      <c r="AV17" s="195"/>
      <c r="AW17" s="195"/>
      <c r="AX17" s="195"/>
      <c r="AY17" s="196"/>
      <c r="AZ17" s="198">
        <f>AS17+1</f>
        <v>18</v>
      </c>
      <c r="BA17" s="199"/>
      <c r="BB17" s="200"/>
      <c r="BC17" s="200"/>
      <c r="BD17" s="200"/>
      <c r="BE17" s="200"/>
      <c r="BF17" s="201"/>
      <c r="BG17" s="198">
        <f>AZ17+1</f>
        <v>19</v>
      </c>
      <c r="BH17" s="199"/>
      <c r="BI17" s="200"/>
      <c r="BJ17" s="200"/>
      <c r="BK17" s="200"/>
      <c r="BL17" s="200"/>
      <c r="BM17" s="201"/>
      <c r="BN17" s="198">
        <f>BG17+1</f>
        <v>20</v>
      </c>
      <c r="BO17" s="199"/>
      <c r="BP17" s="200"/>
      <c r="BQ17" s="200"/>
      <c r="BR17" s="200"/>
      <c r="BS17" s="200"/>
      <c r="BT17" s="201"/>
      <c r="BU17" s="191">
        <f>IF(AR18+AY18+BF18+BM18+BT18&gt;$CA$6,"×",AR18+AY18+BF18+BM18+BT18)</f>
        <v>0</v>
      </c>
      <c r="BV17" s="47"/>
      <c r="BW17" s="55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</row>
    <row r="18" spans="1:94" s="73" customFormat="1" ht="38.25" customHeight="1" x14ac:dyDescent="0.15">
      <c r="A18" s="61"/>
      <c r="B18" s="62"/>
      <c r="C18" s="62"/>
      <c r="D18" s="62"/>
      <c r="E18" s="62"/>
      <c r="F18" s="62"/>
      <c r="G18" s="63">
        <f>(IF(A18="",0,(VLOOKUP(A18,$BB$3:$BT$9,14,TRUE))))+(IF(B18="",0,(VLOOKUP(B18,$BB$3:$BT$9,14,TRUE))))+(IF(C18="",0,(VLOOKUP(C18,$BB$3:$BT$9,14,TRUE))))
+(IF(D18="",0,(VLOOKUP(D18,$BB$3:$BT$9,14,TRUE))))+(IF(E18="",0,(VLOOKUP(E18,$BB$3:$BT$9,14,TRUE))))+(IF(F18="",0,(VLOOKUP(F18,$BB$3:$BT$9,14,TRUE))))</f>
        <v>0</v>
      </c>
      <c r="H18" s="61"/>
      <c r="I18" s="62"/>
      <c r="J18" s="62"/>
      <c r="K18" s="62"/>
      <c r="L18" s="62"/>
      <c r="M18" s="62"/>
      <c r="N18" s="63">
        <f>(IF(H18="",0,(VLOOKUP(H18,$BB$3:$BT$9,14,TRUE))))+(IF(I18="",0,(VLOOKUP(I18,$BB$3:$BT$9,14,TRUE))))+(IF(J18="",0,(VLOOKUP(J18,$BB$3:$BT$9,14,TRUE))))
+(IF(K18="",0,(VLOOKUP(K18,$BB$3:$BT$9,14,TRUE))))+(IF(L18="",0,(VLOOKUP(L18,$BB$3:$BT$9,14,TRUE))))+(IF(M18="",0,(VLOOKUP(M18,$BB$3:$BT$9,14,TRUE))))</f>
        <v>0</v>
      </c>
      <c r="O18" s="61"/>
      <c r="P18" s="62"/>
      <c r="Q18" s="62"/>
      <c r="R18" s="62"/>
      <c r="S18" s="62"/>
      <c r="T18" s="62"/>
      <c r="U18" s="63">
        <f>(IF(O18="",0,(VLOOKUP(O18,$BB$3:$BT$9,14,TRUE))))+(IF(P18="",0,(VLOOKUP(P18,$BB$3:$BT$9,14,TRUE))))+(IF(Q18="",0,(VLOOKUP(Q18,$BB$3:$BT$9,14,TRUE))))
+(IF(R18="",0,(VLOOKUP(R18,$BB$3:$BT$9,14,TRUE))))+(IF(S18="",0,(VLOOKUP(S18,$BB$3:$BT$9,14,TRUE))))+(IF(T18="",0,(VLOOKUP(T18,$BB$3:$BT$9,14,TRUE))))</f>
        <v>0</v>
      </c>
      <c r="V18" s="67"/>
      <c r="W18" s="62"/>
      <c r="X18" s="62"/>
      <c r="Y18" s="62"/>
      <c r="Z18" s="62"/>
      <c r="AA18" s="62"/>
      <c r="AB18" s="63">
        <f>(IF(V18="",0,(VLOOKUP(V18,$BB$3:$BT$9,14,TRUE))))+(IF(W18="",0,(VLOOKUP(W18,$BB$3:$BT$9,14,TRUE))))+(IF(X18="",0,(VLOOKUP(X18,$BB$3:$BT$9,14,TRUE))))
+(IF(Y18="",0,(VLOOKUP(Y18,$BB$3:$BT$9,14,TRUE))))+(IF(Z18="",0,(VLOOKUP(Z18,$BB$3:$BT$9,14,TRUE))))+(IF(AA18="",0,(VLOOKUP(AA18,$BB$3:$BT$9,14,TRUE))))</f>
        <v>0</v>
      </c>
      <c r="AC18" s="67"/>
      <c r="AD18" s="62"/>
      <c r="AE18" s="62"/>
      <c r="AF18" s="62"/>
      <c r="AG18" s="62"/>
      <c r="AH18" s="62"/>
      <c r="AI18" s="63">
        <f>(IF(AC18="",0,(VLOOKUP(AC18,$BB$3:$BT$9,14,TRUE))))+(IF(AD18="",0,(VLOOKUP(AD18,$BB$3:$BT$9,14,TRUE))))+(IF(AE18="",0,(VLOOKUP(AE18,$BB$3:$BT$9,14,TRUE))))
+(IF(AF18="",0,(VLOOKUP(AF18,$BB$3:$BT$9,14,TRUE))))+(IF(AG18="",0,(VLOOKUP(AG18,$BB$3:$BT$9,14,TRUE))))+(IF(AH18="",0,(VLOOKUP(AH18,$BB$3:$BT$9,14,TRUE))))</f>
        <v>0</v>
      </c>
      <c r="AJ18" s="191"/>
      <c r="AK18" s="72"/>
      <c r="AL18" s="61"/>
      <c r="AM18" s="62"/>
      <c r="AN18" s="62"/>
      <c r="AO18" s="62"/>
      <c r="AP18" s="62"/>
      <c r="AQ18" s="62"/>
      <c r="AR18" s="63">
        <f>(IF(AL18="",0,(VLOOKUP(AL18,$BB$3:$BT$9,14,TRUE))))+(IF(AM18="",0,(VLOOKUP(AM18,$BB$3:$BT$9,14,TRUE))))+(IF(AN18="",0,(VLOOKUP(AN18,$BB$3:$BT$9,14,TRUE))))
+(IF(AO18="",0,(VLOOKUP(AO18,$BB$3:$BT$9,14,TRUE))))+(IF(AP18="",0,(VLOOKUP(AP18,$BB$3:$BT$9,14,TRUE))))+(IF(AQ18="",0,(VLOOKUP(AQ18,$BB$3:$BT$9,14,TRUE))))</f>
        <v>0</v>
      </c>
      <c r="AS18" s="61"/>
      <c r="AT18" s="62"/>
      <c r="AU18" s="62"/>
      <c r="AV18" s="62"/>
      <c r="AW18" s="62"/>
      <c r="AX18" s="62"/>
      <c r="AY18" s="63">
        <f>(IF(AS18="",0,(VLOOKUP(AS18,$BB$3:$BT$9,14,TRUE))))+(IF(AT18="",0,(VLOOKUP(AT18,$BB$3:$BT$9,14,TRUE))))+(IF(AU18="",0,(VLOOKUP(AU18,$BB$3:$BT$9,14,TRUE))))
+(IF(AV18="",0,(VLOOKUP(AV18,$BB$3:$BT$9,14,TRUE))))+(IF(AW18="",0,(VLOOKUP(AW18,$BB$3:$BT$9,14,TRUE))))+(IF(AX18="",0,(VLOOKUP(AX18,$BB$3:$BT$9,14,TRUE))))</f>
        <v>0</v>
      </c>
      <c r="AZ18" s="61"/>
      <c r="BA18" s="62"/>
      <c r="BB18" s="62"/>
      <c r="BC18" s="62"/>
      <c r="BD18" s="62"/>
      <c r="BE18" s="62"/>
      <c r="BF18" s="63">
        <f>(IF(AZ18="",0,(VLOOKUP(AZ18,$BB$3:$BT$9,14,TRUE))))+(IF(BA18="",0,(VLOOKUP(BA18,$BB$3:$BT$9,14,TRUE))))+(IF(BB18="",0,(VLOOKUP(BB18,$BB$3:$BT$9,14,TRUE))))
+(IF(BC18="",0,(VLOOKUP(BC18,$BB$3:$BT$9,14,TRUE))))+(IF(BD18="",0,(VLOOKUP(BD18,$BB$3:$BT$9,14,TRUE))))+(IF(BE18="",0,(VLOOKUP(BE18,$BB$3:$BT$9,14,TRUE))))</f>
        <v>0</v>
      </c>
      <c r="BG18" s="67"/>
      <c r="BH18" s="62"/>
      <c r="BI18" s="62"/>
      <c r="BJ18" s="62"/>
      <c r="BK18" s="62"/>
      <c r="BL18" s="62"/>
      <c r="BM18" s="63">
        <f>(IF(BG18="",0,(VLOOKUP(BG18,$BB$3:$BT$9,14,TRUE))))+(IF(BH18="",0,(VLOOKUP(BH18,$BB$3:$BT$9,14,TRUE))))+(IF(BI18="",0,(VLOOKUP(BI18,$BB$3:$BT$9,14,TRUE))))
+(IF(BJ18="",0,(VLOOKUP(BJ18,$BB$3:$BT$9,14,TRUE))))+(IF(BK18="",0,(VLOOKUP(BK18,$BB$3:$BT$9,14,TRUE))))+(IF(BL18="",0,(VLOOKUP(BL18,$BB$3:$BT$9,14,TRUE))))</f>
        <v>0</v>
      </c>
      <c r="BN18" s="67"/>
      <c r="BO18" s="62"/>
      <c r="BP18" s="62"/>
      <c r="BQ18" s="62"/>
      <c r="BR18" s="62"/>
      <c r="BS18" s="62"/>
      <c r="BT18" s="63">
        <f>(IF(BN18="",0,(VLOOKUP(BN18,$BB$3:$BT$9,14,TRUE))))+(IF(BO18="",0,(VLOOKUP(BO18,$BB$3:$BT$9,14,TRUE))))+(IF(BP18="",0,(VLOOKUP(BP18,$BB$3:$BT$9,14,TRUE))))
+(IF(BQ18="",0,(VLOOKUP(BQ18,$BB$3:$BT$9,14,TRUE))))+(IF(BR18="",0,(VLOOKUP(BR18,$BB$3:$BT$9,14,TRUE))))+(IF(BS18="",0,(VLOOKUP(BS18,$BB$3:$BT$9,14,TRUE))))</f>
        <v>0</v>
      </c>
      <c r="BU18" s="191"/>
      <c r="BW18" s="74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77" customFormat="1" ht="18" customHeight="1" x14ac:dyDescent="0.2">
      <c r="A19" s="230">
        <f>AC17+3</f>
        <v>18</v>
      </c>
      <c r="B19" s="231"/>
      <c r="C19" s="232"/>
      <c r="D19" s="232"/>
      <c r="E19" s="232"/>
      <c r="F19" s="232"/>
      <c r="G19" s="233"/>
      <c r="H19" s="230">
        <f>A19+1</f>
        <v>19</v>
      </c>
      <c r="I19" s="231"/>
      <c r="J19" s="232"/>
      <c r="K19" s="232"/>
      <c r="L19" s="232"/>
      <c r="M19" s="232"/>
      <c r="N19" s="233"/>
      <c r="O19" s="234">
        <f>H19+1</f>
        <v>20</v>
      </c>
      <c r="P19" s="235"/>
      <c r="Q19" s="236"/>
      <c r="R19" s="236"/>
      <c r="S19" s="236"/>
      <c r="T19" s="236"/>
      <c r="U19" s="237"/>
      <c r="V19" s="234">
        <f>O19+1</f>
        <v>21</v>
      </c>
      <c r="W19" s="235"/>
      <c r="X19" s="236"/>
      <c r="Y19" s="236"/>
      <c r="Z19" s="236"/>
      <c r="AA19" s="236"/>
      <c r="AB19" s="237"/>
      <c r="AC19" s="234">
        <f>V19+1</f>
        <v>22</v>
      </c>
      <c r="AD19" s="235"/>
      <c r="AE19" s="236"/>
      <c r="AF19" s="236"/>
      <c r="AG19" s="236"/>
      <c r="AH19" s="236"/>
      <c r="AI19" s="237"/>
      <c r="AJ19" s="191">
        <f>IF(G20+N20+U20+AB20+AI20&gt;$CA$6,"×",G20+N20+U20+AB20+AI20)</f>
        <v>0</v>
      </c>
      <c r="AK19" s="76"/>
      <c r="AL19" s="230">
        <f>BN17+3</f>
        <v>23</v>
      </c>
      <c r="AM19" s="231"/>
      <c r="AN19" s="232"/>
      <c r="AO19" s="232"/>
      <c r="AP19" s="232"/>
      <c r="AQ19" s="232"/>
      <c r="AR19" s="233"/>
      <c r="AS19" s="230">
        <f>AL19+1</f>
        <v>24</v>
      </c>
      <c r="AT19" s="231"/>
      <c r="AU19" s="232"/>
      <c r="AV19" s="232"/>
      <c r="AW19" s="232"/>
      <c r="AX19" s="232"/>
      <c r="AY19" s="233"/>
      <c r="AZ19" s="234">
        <f>AS19+1</f>
        <v>25</v>
      </c>
      <c r="BA19" s="235"/>
      <c r="BB19" s="236"/>
      <c r="BC19" s="236"/>
      <c r="BD19" s="236"/>
      <c r="BE19" s="236"/>
      <c r="BF19" s="237"/>
      <c r="BG19" s="234">
        <f>AZ19+1</f>
        <v>26</v>
      </c>
      <c r="BH19" s="235"/>
      <c r="BI19" s="236"/>
      <c r="BJ19" s="236"/>
      <c r="BK19" s="236"/>
      <c r="BL19" s="236"/>
      <c r="BM19" s="237"/>
      <c r="BN19" s="234">
        <f>BG19+1</f>
        <v>27</v>
      </c>
      <c r="BO19" s="235"/>
      <c r="BP19" s="236"/>
      <c r="BQ19" s="236"/>
      <c r="BR19" s="236"/>
      <c r="BS19" s="236"/>
      <c r="BT19" s="237"/>
      <c r="BU19" s="191">
        <f>IF(AR20+AY20+BF20+BM20+BT20&gt;$CA$6,"×",AR20+AY20+BF20+BM20+BT20)</f>
        <v>0</v>
      </c>
      <c r="BW19" s="78"/>
    </row>
    <row r="20" spans="1:94" s="73" customFormat="1" ht="38.25" customHeight="1" x14ac:dyDescent="0.15">
      <c r="A20" s="61"/>
      <c r="B20" s="62"/>
      <c r="C20" s="62"/>
      <c r="D20" s="62"/>
      <c r="E20" s="62"/>
      <c r="F20" s="62"/>
      <c r="G20" s="63">
        <f>(IF(A20="",0,(VLOOKUP(A20,$BB$3:$BT$9,14,TRUE))))+(IF(B20="",0,(VLOOKUP(B20,$BB$3:$BT$9,14,TRUE))))+(IF(C20="",0,(VLOOKUP(C20,$BB$3:$BT$9,14,TRUE))))
+(IF(D20="",0,(VLOOKUP(D20,$BB$3:$BT$9,14,TRUE))))+(IF(E20="",0,(VLOOKUP(E20,$BB$3:$BT$9,14,TRUE))))+(IF(F20="",0,(VLOOKUP(F20,$BB$3:$BT$9,14,TRUE))))</f>
        <v>0</v>
      </c>
      <c r="H20" s="61"/>
      <c r="I20" s="62"/>
      <c r="J20" s="62"/>
      <c r="K20" s="62"/>
      <c r="L20" s="62"/>
      <c r="M20" s="62"/>
      <c r="N20" s="63">
        <f>(IF(H20="",0,(VLOOKUP(H20,$BB$3:$BT$9,14,TRUE))))+(IF(I20="",0,(VLOOKUP(I20,$BB$3:$BT$9,14,TRUE))))+(IF(J20="",0,(VLOOKUP(J20,$BB$3:$BT$9,14,TRUE))))
+(IF(K20="",0,(VLOOKUP(K20,$BB$3:$BT$9,14,TRUE))))+(IF(L20="",0,(VLOOKUP(L20,$BB$3:$BT$9,14,TRUE))))+(IF(M20="",0,(VLOOKUP(M20,$BB$3:$BT$9,14,TRUE))))</f>
        <v>0</v>
      </c>
      <c r="O20" s="61"/>
      <c r="P20" s="62"/>
      <c r="Q20" s="62"/>
      <c r="R20" s="62"/>
      <c r="S20" s="62"/>
      <c r="T20" s="62"/>
      <c r="U20" s="63">
        <f>(IF(O20="",0,(VLOOKUP(O20,$BB$3:$BT$9,14,TRUE))))+(IF(P20="",0,(VLOOKUP(P20,$BB$3:$BT$9,14,TRUE))))+(IF(Q20="",0,(VLOOKUP(Q20,$BB$3:$BT$9,14,TRUE))))
+(IF(R20="",0,(VLOOKUP(R20,$BB$3:$BT$9,14,TRUE))))+(IF(S20="",0,(VLOOKUP(S20,$BB$3:$BT$9,14,TRUE))))+(IF(T20="",0,(VLOOKUP(T20,$BB$3:$BT$9,14,TRUE))))</f>
        <v>0</v>
      </c>
      <c r="V20" s="67"/>
      <c r="W20" s="62"/>
      <c r="X20" s="62"/>
      <c r="Y20" s="62"/>
      <c r="Z20" s="62"/>
      <c r="AA20" s="62"/>
      <c r="AB20" s="63">
        <f>(IF(V20="",0,(VLOOKUP(V20,$BB$3:$BT$9,14,TRUE))))+(IF(W20="",0,(VLOOKUP(W20,$BB$3:$BT$9,14,TRUE))))+(IF(X20="",0,(VLOOKUP(X20,$BB$3:$BT$9,14,TRUE))))
+(IF(Y20="",0,(VLOOKUP(Y20,$BB$3:$BT$9,14,TRUE))))+(IF(Z20="",0,(VLOOKUP(Z20,$BB$3:$BT$9,14,TRUE))))+(IF(AA20="",0,(VLOOKUP(AA20,$BB$3:$BT$9,14,TRUE))))</f>
        <v>0</v>
      </c>
      <c r="AC20" s="67"/>
      <c r="AD20" s="62"/>
      <c r="AE20" s="62"/>
      <c r="AF20" s="62"/>
      <c r="AG20" s="62"/>
      <c r="AH20" s="62"/>
      <c r="AI20" s="63">
        <f>(IF(AC20="",0,(VLOOKUP(AC20,$BB$3:$BT$9,14,TRUE))))+(IF(AD20="",0,(VLOOKUP(AD20,$BB$3:$BT$9,14,TRUE))))+(IF(AE20="",0,(VLOOKUP(AE20,$BB$3:$BT$9,14,TRUE))))
+(IF(AF20="",0,(VLOOKUP(AF20,$BB$3:$BT$9,14,TRUE))))+(IF(AG20="",0,(VLOOKUP(AG20,$BB$3:$BT$9,14,TRUE))))+(IF(AH20="",0,(VLOOKUP(AH20,$BB$3:$BT$9,14,TRUE))))</f>
        <v>0</v>
      </c>
      <c r="AJ20" s="191"/>
      <c r="AK20" s="72"/>
      <c r="AL20" s="61"/>
      <c r="AM20" s="62"/>
      <c r="AN20" s="62"/>
      <c r="AO20" s="62"/>
      <c r="AP20" s="62"/>
      <c r="AQ20" s="62"/>
      <c r="AR20" s="63">
        <f>(IF(AL20="",0,(VLOOKUP(AL20,$BB$3:$BT$9,14,TRUE))))+(IF(AM20="",0,(VLOOKUP(AM20,$BB$3:$BT$9,14,TRUE))))+(IF(AN20="",0,(VLOOKUP(AN20,$BB$3:$BT$9,14,TRUE))))
+(IF(AO20="",0,(VLOOKUP(AO20,$BB$3:$BT$9,14,TRUE))))+(IF(AP20="",0,(VLOOKUP(AP20,$BB$3:$BT$9,14,TRUE))))+(IF(AQ20="",0,(VLOOKUP(AQ20,$BB$3:$BT$9,14,TRUE))))</f>
        <v>0</v>
      </c>
      <c r="AS20" s="61"/>
      <c r="AT20" s="62"/>
      <c r="AU20" s="62"/>
      <c r="AV20" s="62"/>
      <c r="AW20" s="62"/>
      <c r="AX20" s="62"/>
      <c r="AY20" s="63">
        <f>(IF(AS20="",0,(VLOOKUP(AS20,$BB$3:$BT$9,14,TRUE))))+(IF(AT20="",0,(VLOOKUP(AT20,$BB$3:$BT$9,14,TRUE))))+(IF(AU20="",0,(VLOOKUP(AU20,$BB$3:$BT$9,14,TRUE))))
+(IF(AV20="",0,(VLOOKUP(AV20,$BB$3:$BT$9,14,TRUE))))+(IF(AW20="",0,(VLOOKUP(AW20,$BB$3:$BT$9,14,TRUE))))+(IF(AX20="",0,(VLOOKUP(AX20,$BB$3:$BT$9,14,TRUE))))</f>
        <v>0</v>
      </c>
      <c r="AZ20" s="61"/>
      <c r="BA20" s="62"/>
      <c r="BB20" s="62"/>
      <c r="BC20" s="62"/>
      <c r="BD20" s="62"/>
      <c r="BE20" s="62"/>
      <c r="BF20" s="63">
        <f>(IF(AZ20="",0,(VLOOKUP(AZ20,$BB$3:$BT$9,14,TRUE))))+(IF(BA20="",0,(VLOOKUP(BA20,$BB$3:$BT$9,14,TRUE))))+(IF(BB20="",0,(VLOOKUP(BB20,$BB$3:$BT$9,14,TRUE))))
+(IF(BC20="",0,(VLOOKUP(BC20,$BB$3:$BT$9,14,TRUE))))+(IF(BD20="",0,(VLOOKUP(BD20,$BB$3:$BT$9,14,TRUE))))+(IF(BE20="",0,(VLOOKUP(BE20,$BB$3:$BT$9,14,TRUE))))</f>
        <v>0</v>
      </c>
      <c r="BG20" s="67"/>
      <c r="BH20" s="62"/>
      <c r="BI20" s="62"/>
      <c r="BJ20" s="62"/>
      <c r="BK20" s="62"/>
      <c r="BL20" s="62"/>
      <c r="BM20" s="63">
        <f>(IF(BG20="",0,(VLOOKUP(BG20,$BB$3:$BT$9,14,TRUE))))+(IF(BH20="",0,(VLOOKUP(BH20,$BB$3:$BT$9,14,TRUE))))+(IF(BI20="",0,(VLOOKUP(BI20,$BB$3:$BT$9,14,TRUE))))
+(IF(BJ20="",0,(VLOOKUP(BJ20,$BB$3:$BT$9,14,TRUE))))+(IF(BK20="",0,(VLOOKUP(BK20,$BB$3:$BT$9,14,TRUE))))+(IF(BL20="",0,(VLOOKUP(BL20,$BB$3:$BT$9,14,TRUE))))</f>
        <v>0</v>
      </c>
      <c r="BN20" s="67"/>
      <c r="BO20" s="62"/>
      <c r="BP20" s="62"/>
      <c r="BQ20" s="62"/>
      <c r="BR20" s="62"/>
      <c r="BS20" s="62"/>
      <c r="BT20" s="63">
        <f>(IF(BN20="",0,(VLOOKUP(BN20,$BB$3:$BT$9,14,TRUE))))+(IF(BO20="",0,(VLOOKUP(BO20,$BB$3:$BT$9,14,TRUE))))+(IF(BP20="",0,(VLOOKUP(BP20,$BB$3:$BT$9,14,TRUE))))
+(IF(BQ20="",0,(VLOOKUP(BQ20,$BB$3:$BT$9,14,TRUE))))+(IF(BR20="",0,(VLOOKUP(BR20,$BB$3:$BT$9,14,TRUE))))+(IF(BS20="",0,(VLOOKUP(BS20,$BB$3:$BT$9,14,TRUE))))</f>
        <v>0</v>
      </c>
      <c r="BU20" s="191"/>
      <c r="BW20" s="74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46" customFormat="1" ht="18" customHeight="1" x14ac:dyDescent="0.2">
      <c r="A21" s="193">
        <f>AC19+3</f>
        <v>25</v>
      </c>
      <c r="B21" s="194"/>
      <c r="C21" s="195"/>
      <c r="D21" s="195"/>
      <c r="E21" s="195"/>
      <c r="F21" s="195"/>
      <c r="G21" s="196"/>
      <c r="H21" s="193">
        <f>A21+1</f>
        <v>26</v>
      </c>
      <c r="I21" s="194"/>
      <c r="J21" s="195"/>
      <c r="K21" s="195"/>
      <c r="L21" s="195"/>
      <c r="M21" s="195"/>
      <c r="N21" s="196"/>
      <c r="O21" s="193">
        <f>H21+1</f>
        <v>27</v>
      </c>
      <c r="P21" s="194"/>
      <c r="Q21" s="195"/>
      <c r="R21" s="195"/>
      <c r="S21" s="195"/>
      <c r="T21" s="195"/>
      <c r="U21" s="196"/>
      <c r="V21" s="193">
        <f>O21+1</f>
        <v>28</v>
      </c>
      <c r="W21" s="194"/>
      <c r="X21" s="195"/>
      <c r="Y21" s="195"/>
      <c r="Z21" s="195"/>
      <c r="AA21" s="195"/>
      <c r="AB21" s="196"/>
      <c r="AC21" s="193">
        <f>V21+1</f>
        <v>29</v>
      </c>
      <c r="AD21" s="194"/>
      <c r="AE21" s="195"/>
      <c r="AF21" s="195"/>
      <c r="AG21" s="195"/>
      <c r="AH21" s="195"/>
      <c r="AI21" s="196"/>
      <c r="AJ21" s="191">
        <f>IF(G22+N22+U22+AB22+AI22&gt;$CA$6,"×",G22+N22+U22+AB22+AI22)</f>
        <v>0</v>
      </c>
      <c r="AK21" s="54"/>
      <c r="AL21" s="193">
        <f>BN19+3</f>
        <v>30</v>
      </c>
      <c r="AM21" s="194"/>
      <c r="AN21" s="195"/>
      <c r="AO21" s="195"/>
      <c r="AP21" s="195"/>
      <c r="AQ21" s="195"/>
      <c r="AR21" s="196"/>
      <c r="AS21" s="193">
        <f>AL21+1</f>
        <v>31</v>
      </c>
      <c r="AT21" s="194"/>
      <c r="AU21" s="195"/>
      <c r="AV21" s="195"/>
      <c r="AW21" s="195"/>
      <c r="AX21" s="195"/>
      <c r="AY21" s="196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228">
        <f>IF(AR22+AY22+BF22+BM22+BT22&gt;$CA$6,"×",AR22+AY22+BF22+BM22+BT22)</f>
        <v>0</v>
      </c>
      <c r="BW21" s="55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</row>
    <row r="22" spans="1:94" s="73" customFormat="1" ht="38.25" customHeight="1" x14ac:dyDescent="0.15">
      <c r="A22" s="61"/>
      <c r="B22" s="62"/>
      <c r="C22" s="62"/>
      <c r="D22" s="62"/>
      <c r="E22" s="62"/>
      <c r="F22" s="62"/>
      <c r="G22" s="63">
        <f>(IF(A22="",0,(VLOOKUP(A22,$BB$3:$BT$9,14,TRUE))))+(IF(B22="",0,(VLOOKUP(B22,$BB$3:$BT$9,14,TRUE))))+(IF(C22="",0,(VLOOKUP(C22,$BB$3:$BT$9,14,TRUE))))
+(IF(D22="",0,(VLOOKUP(D22,$BB$3:$BT$9,14,TRUE))))+(IF(E22="",0,(VLOOKUP(E22,$BB$3:$BT$9,14,TRUE))))+(IF(F22="",0,(VLOOKUP(F22,$BB$3:$BT$9,14,TRUE))))</f>
        <v>0</v>
      </c>
      <c r="H22" s="61"/>
      <c r="I22" s="62"/>
      <c r="J22" s="62"/>
      <c r="K22" s="62"/>
      <c r="L22" s="62"/>
      <c r="M22" s="62"/>
      <c r="N22" s="63">
        <f>(IF(H22="",0,(VLOOKUP(H22,$BB$3:$BT$9,14,TRUE))))+(IF(I22="",0,(VLOOKUP(I22,$BB$3:$BT$9,14,TRUE))))+(IF(J22="",0,(VLOOKUP(J22,$BB$3:$BT$9,14,TRUE))))
+(IF(K22="",0,(VLOOKUP(K22,$BB$3:$BT$9,14,TRUE))))+(IF(L22="",0,(VLOOKUP(L22,$BB$3:$BT$9,14,TRUE))))+(IF(M22="",0,(VLOOKUP(M22,$BB$3:$BT$9,14,TRUE))))</f>
        <v>0</v>
      </c>
      <c r="O22" s="61"/>
      <c r="P22" s="62"/>
      <c r="Q22" s="62"/>
      <c r="R22" s="62"/>
      <c r="S22" s="62"/>
      <c r="T22" s="62"/>
      <c r="U22" s="63">
        <f>(IF(O22="",0,(VLOOKUP(O22,$BB$3:$BT$9,14,TRUE))))+(IF(P22="",0,(VLOOKUP(P22,$BB$3:$BT$9,14,TRUE))))+(IF(Q22="",0,(VLOOKUP(Q22,$BB$3:$BT$9,14,TRUE))))
+(IF(R22="",0,(VLOOKUP(R22,$BB$3:$BT$9,14,TRUE))))+(IF(S22="",0,(VLOOKUP(S22,$BB$3:$BT$9,14,TRUE))))+(IF(T22="",0,(VLOOKUP(T22,$BB$3:$BT$9,14,TRUE))))</f>
        <v>0</v>
      </c>
      <c r="V22" s="67"/>
      <c r="W22" s="62"/>
      <c r="X22" s="62"/>
      <c r="Y22" s="62"/>
      <c r="Z22" s="62"/>
      <c r="AA22" s="62"/>
      <c r="AB22" s="63">
        <f>(IF(V22="",0,(VLOOKUP(V22,$BB$3:$BT$9,14,TRUE))))+(IF(W22="",0,(VLOOKUP(W22,$BB$3:$BT$9,14,TRUE))))+(IF(X22="",0,(VLOOKUP(X22,$BB$3:$BT$9,14,TRUE))))
+(IF(Y22="",0,(VLOOKUP(Y22,$BB$3:$BT$9,14,TRUE))))+(IF(Z22="",0,(VLOOKUP(Z22,$BB$3:$BT$9,14,TRUE))))+(IF(AA22="",0,(VLOOKUP(AA22,$BB$3:$BT$9,14,TRUE))))</f>
        <v>0</v>
      </c>
      <c r="AC22" s="202" t="s">
        <v>55</v>
      </c>
      <c r="AD22" s="203"/>
      <c r="AE22" s="203"/>
      <c r="AF22" s="203"/>
      <c r="AG22" s="203"/>
      <c r="AH22" s="203"/>
      <c r="AI22" s="204"/>
      <c r="AJ22" s="191"/>
      <c r="AK22" s="72"/>
      <c r="AL22" s="61"/>
      <c r="AM22" s="62"/>
      <c r="AN22" s="62"/>
      <c r="AO22" s="62"/>
      <c r="AP22" s="62"/>
      <c r="AQ22" s="62"/>
      <c r="AR22" s="63">
        <f>(IF(AL22="",0,(VLOOKUP(AL22,$BB$3:$BT$9,14,TRUE))))+(IF(AM22="",0,(VLOOKUP(AM22,$BB$3:$BT$9,14,TRUE))))+(IF(AN22="",0,(VLOOKUP(AN22,$BB$3:$BT$9,14,TRUE))))
+(IF(AO22="",0,(VLOOKUP(AO22,$BB$3:$BT$9,14,TRUE))))+(IF(AP22="",0,(VLOOKUP(AP22,$BB$3:$BT$9,14,TRUE))))+(IF(AQ22="",0,(VLOOKUP(AQ22,$BB$3:$BT$9,14,TRUE))))</f>
        <v>0</v>
      </c>
      <c r="AS22" s="61"/>
      <c r="AT22" s="62"/>
      <c r="AU22" s="62"/>
      <c r="AV22" s="62"/>
      <c r="AW22" s="62"/>
      <c r="AX22" s="62"/>
      <c r="AY22" s="63">
        <f>(IF(AS22="",0,(VLOOKUP(AS22,$BB$3:$BT$9,14,TRUE))))+(IF(AT22="",0,(VLOOKUP(AT22,$BB$3:$BT$9,14,TRUE))))+(IF(AU22="",0,(VLOOKUP(AU22,$BB$3:$BT$9,14,TRUE))))
+(IF(AV22="",0,(VLOOKUP(AV22,$BB$3:$BT$9,14,TRUE))))+(IF(AW22="",0,(VLOOKUP(AW22,$BB$3:$BT$9,14,TRUE))))+(IF(AX22="",0,(VLOOKUP(AX22,$BB$3:$BT$9,14,TRUE))))</f>
        <v>0</v>
      </c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229"/>
      <c r="BW22" s="74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ht="24" customHeight="1" x14ac:dyDescent="0.15">
      <c r="A23" s="186"/>
      <c r="B23" s="186"/>
      <c r="C23" s="186"/>
      <c r="D23" s="186"/>
      <c r="E23" s="186"/>
      <c r="F23" s="186"/>
      <c r="G23" s="186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80"/>
      <c r="AL23" s="80"/>
      <c r="AM23" s="80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W23" s="81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</row>
    <row r="24" spans="1:94" s="47" customFormat="1" ht="38.25" customHeight="1" x14ac:dyDescent="0.15">
      <c r="A24" s="207">
        <v>6</v>
      </c>
      <c r="B24" s="208"/>
      <c r="C24" s="208"/>
      <c r="D24" s="208"/>
      <c r="E24" s="209" t="s">
        <v>43</v>
      </c>
      <c r="F24" s="209"/>
      <c r="G24" s="210"/>
      <c r="H24" s="207" t="s">
        <v>44</v>
      </c>
      <c r="I24" s="208"/>
      <c r="J24" s="208"/>
      <c r="K24" s="208"/>
      <c r="L24" s="208"/>
      <c r="M24" s="208"/>
      <c r="N24" s="208"/>
      <c r="O24" s="208"/>
      <c r="P24" s="211">
        <f>IF(AJ26+AJ28+AJ30+AJ32+AJ34&gt;$CA$7,"×",AJ26+AJ28+AJ30+AJ32+AJ34)</f>
        <v>19</v>
      </c>
      <c r="Q24" s="211"/>
      <c r="R24" s="211"/>
      <c r="S24" s="211"/>
      <c r="T24" s="211"/>
      <c r="U24" s="212"/>
      <c r="V24" s="213"/>
      <c r="W24" s="214" t="s">
        <v>45</v>
      </c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05" t="s">
        <v>46</v>
      </c>
      <c r="AK24" s="45"/>
      <c r="AL24" s="207">
        <v>7</v>
      </c>
      <c r="AM24" s="208"/>
      <c r="AN24" s="208"/>
      <c r="AO24" s="208"/>
      <c r="AP24" s="209" t="s">
        <v>43</v>
      </c>
      <c r="AQ24" s="209"/>
      <c r="AR24" s="210"/>
      <c r="AS24" s="207" t="s">
        <v>44</v>
      </c>
      <c r="AT24" s="208"/>
      <c r="AU24" s="208"/>
      <c r="AV24" s="208"/>
      <c r="AW24" s="208"/>
      <c r="AX24" s="208"/>
      <c r="AY24" s="208"/>
      <c r="AZ24" s="208"/>
      <c r="BA24" s="211">
        <f>IF(BU26+BU28+BU30+BU32+BU34&gt;$CA$7,"×",BU26+BU28+BU30+BU32+BU34)</f>
        <v>21</v>
      </c>
      <c r="BB24" s="211"/>
      <c r="BC24" s="211"/>
      <c r="BD24" s="211"/>
      <c r="BE24" s="211"/>
      <c r="BF24" s="212"/>
      <c r="BG24" s="213"/>
      <c r="BH24" s="214" t="s">
        <v>45</v>
      </c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05" t="s">
        <v>46</v>
      </c>
      <c r="BV24" s="46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</row>
    <row r="25" spans="1:94" s="50" customFormat="1" ht="28.5" customHeight="1" x14ac:dyDescent="0.15">
      <c r="A25" s="221" t="s">
        <v>47</v>
      </c>
      <c r="B25" s="221"/>
      <c r="C25" s="221"/>
      <c r="D25" s="221"/>
      <c r="E25" s="221"/>
      <c r="F25" s="221"/>
      <c r="G25" s="221"/>
      <c r="H25" s="221" t="s">
        <v>48</v>
      </c>
      <c r="I25" s="221"/>
      <c r="J25" s="221"/>
      <c r="K25" s="221"/>
      <c r="L25" s="221"/>
      <c r="M25" s="221"/>
      <c r="N25" s="221"/>
      <c r="O25" s="221" t="s">
        <v>49</v>
      </c>
      <c r="P25" s="221"/>
      <c r="Q25" s="221"/>
      <c r="R25" s="221"/>
      <c r="S25" s="221"/>
      <c r="T25" s="221"/>
      <c r="U25" s="221"/>
      <c r="V25" s="221" t="s">
        <v>50</v>
      </c>
      <c r="W25" s="221"/>
      <c r="X25" s="221"/>
      <c r="Y25" s="221"/>
      <c r="Z25" s="221"/>
      <c r="AA25" s="221"/>
      <c r="AB25" s="221"/>
      <c r="AC25" s="221" t="s">
        <v>51</v>
      </c>
      <c r="AD25" s="221"/>
      <c r="AE25" s="221"/>
      <c r="AF25" s="221"/>
      <c r="AG25" s="221"/>
      <c r="AH25" s="221"/>
      <c r="AI25" s="221"/>
      <c r="AJ25" s="205"/>
      <c r="AK25" s="82"/>
      <c r="AL25" s="221" t="s">
        <v>47</v>
      </c>
      <c r="AM25" s="221"/>
      <c r="AN25" s="221"/>
      <c r="AO25" s="221"/>
      <c r="AP25" s="221"/>
      <c r="AQ25" s="221"/>
      <c r="AR25" s="221"/>
      <c r="AS25" s="221" t="s">
        <v>48</v>
      </c>
      <c r="AT25" s="221"/>
      <c r="AU25" s="221"/>
      <c r="AV25" s="221"/>
      <c r="AW25" s="221"/>
      <c r="AX25" s="221"/>
      <c r="AY25" s="221"/>
      <c r="AZ25" s="221" t="s">
        <v>49</v>
      </c>
      <c r="BA25" s="221"/>
      <c r="BB25" s="221"/>
      <c r="BC25" s="221"/>
      <c r="BD25" s="221"/>
      <c r="BE25" s="221"/>
      <c r="BF25" s="221"/>
      <c r="BG25" s="221" t="s">
        <v>50</v>
      </c>
      <c r="BH25" s="221"/>
      <c r="BI25" s="221"/>
      <c r="BJ25" s="221"/>
      <c r="BK25" s="221"/>
      <c r="BL25" s="221"/>
      <c r="BM25" s="221"/>
      <c r="BN25" s="221" t="s">
        <v>51</v>
      </c>
      <c r="BO25" s="221"/>
      <c r="BP25" s="221"/>
      <c r="BQ25" s="221"/>
      <c r="BR25" s="221"/>
      <c r="BS25" s="221"/>
      <c r="BT25" s="221"/>
      <c r="BU25" s="205"/>
      <c r="BW25" s="83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</row>
    <row r="26" spans="1:94" s="46" customFormat="1" ht="18" customHeight="1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225">
        <f>H26+1</f>
        <v>1</v>
      </c>
      <c r="P26" s="226"/>
      <c r="Q26" s="226"/>
      <c r="R26" s="226"/>
      <c r="S26" s="226"/>
      <c r="T26" s="226"/>
      <c r="U26" s="227"/>
      <c r="V26" s="225">
        <f>O26+1</f>
        <v>2</v>
      </c>
      <c r="W26" s="226"/>
      <c r="X26" s="226"/>
      <c r="Y26" s="226"/>
      <c r="Z26" s="226"/>
      <c r="AA26" s="226"/>
      <c r="AB26" s="227"/>
      <c r="AC26" s="225">
        <f>V26+1</f>
        <v>3</v>
      </c>
      <c r="AD26" s="226"/>
      <c r="AE26" s="226"/>
      <c r="AF26" s="226"/>
      <c r="AG26" s="226"/>
      <c r="AH26" s="226"/>
      <c r="AI26" s="227"/>
      <c r="AJ26" s="228">
        <f>IF(G27+N27+U27+AB27+AI27&gt;$CA$6,"×",G27+N27+U27+AB27+AI27)</f>
        <v>0</v>
      </c>
      <c r="AK26" s="54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8">
        <f>BG26+1</f>
        <v>1</v>
      </c>
      <c r="BO26" s="199"/>
      <c r="BP26" s="200"/>
      <c r="BQ26" s="200"/>
      <c r="BR26" s="200"/>
      <c r="BS26" s="200"/>
      <c r="BT26" s="201"/>
      <c r="BU26" s="191">
        <f>IF(AR27+AY27+BF27+BM27+BT27&gt;$CA$6,"×",AR27+AY27+BF27+BM27+BT27)</f>
        <v>3</v>
      </c>
      <c r="BW26" s="55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</row>
    <row r="27" spans="1:94" s="86" customFormat="1" ht="38.25" customHeight="1" x14ac:dyDescent="0.15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61"/>
      <c r="P27" s="62"/>
      <c r="Q27" s="62"/>
      <c r="R27" s="62"/>
      <c r="S27" s="62"/>
      <c r="T27" s="62"/>
      <c r="U27" s="63">
        <f>(IF(O27="",0,(VLOOKUP(O27,$BB$3:$BT$9,14,TRUE))))+(IF(P27="",0,(VLOOKUP(P27,$BB$3:$BT$9,14,TRUE))))+(IF(Q27="",0,(VLOOKUP(Q27,$BB$3:$BT$9,14,TRUE))))
+(IF(R27="",0,(VLOOKUP(R27,$BB$3:$BT$9,14,TRUE))))+(IF(S27="",0,(VLOOKUP(S27,$BB$3:$BT$9,14,TRUE))))+(IF(T27="",0,(VLOOKUP(T27,$BB$3:$BT$9,14,TRUE))))</f>
        <v>0</v>
      </c>
      <c r="V27" s="61"/>
      <c r="W27" s="62"/>
      <c r="X27" s="62"/>
      <c r="Y27" s="62"/>
      <c r="Z27" s="62"/>
      <c r="AA27" s="62"/>
      <c r="AB27" s="63">
        <f>(IF(V27="",0,(VLOOKUP(V27,$BB$3:$BT$9,14,TRUE))))+(IF(W27="",0,(VLOOKUP(W27,$BB$3:$BT$9,14,TRUE))))+(IF(X27="",0,(VLOOKUP(X27,$BB$3:$BT$9,14,TRUE))))
+(IF(Y27="",0,(VLOOKUP(Y27,$BB$3:$BT$9,14,TRUE))))+(IF(Z27="",0,(VLOOKUP(Z27,$BB$3:$BT$9,14,TRUE))))+(IF(AA27="",0,(VLOOKUP(AA27,$BB$3:$BT$9,14,TRUE))))</f>
        <v>0</v>
      </c>
      <c r="AC27" s="61"/>
      <c r="AD27" s="62"/>
      <c r="AE27" s="62"/>
      <c r="AF27" s="62"/>
      <c r="AG27" s="62"/>
      <c r="AH27" s="62"/>
      <c r="AI27" s="63">
        <f>(IF(AC27="",0,(VLOOKUP(AC27,$BB$3:$BT$9,14,TRUE))))+(IF(AD27="",0,(VLOOKUP(AD27,$BB$3:$BT$9,14,TRUE))))+(IF(AE27="",0,(VLOOKUP(AE27,$BB$3:$BT$9,14,TRUE))))
+(IF(AF27="",0,(VLOOKUP(AF27,$BB$3:$BT$9,14,TRUE))))+(IF(AG27="",0,(VLOOKUP(AG27,$BB$3:$BT$9,14,TRUE))))+(IF(AH27="",0,(VLOOKUP(AH27,$BB$3:$BT$9,14,TRUE))))</f>
        <v>0</v>
      </c>
      <c r="AJ27" s="229"/>
      <c r="AK27" s="85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61" t="s">
        <v>56</v>
      </c>
      <c r="BO27" s="62" t="s">
        <v>57</v>
      </c>
      <c r="BP27" s="62" t="s">
        <v>58</v>
      </c>
      <c r="BQ27" s="62"/>
      <c r="BR27" s="62"/>
      <c r="BS27" s="62"/>
      <c r="BT27" s="63">
        <f>(IF(BN27="",0,(VLOOKUP(BN27,$BB$3:$BT$9,14,TRUE))))+(IF(BO27="",0,(VLOOKUP(BO27,$BB$3:$BT$9,14,TRUE))))+(IF(BP27="",0,(VLOOKUP(BP27,$BB$3:$BT$9,14,TRUE))))
+(IF(BQ27="",0,(VLOOKUP(BQ27,$BB$3:$BT$9,14,TRUE))))+(IF(BR27="",0,(VLOOKUP(BR27,$BB$3:$BT$9,14,TRUE))))+(IF(BS27="",0,(VLOOKUP(BS27,$BB$3:$BT$9,14,TRUE))))</f>
        <v>3</v>
      </c>
      <c r="BU27" s="191"/>
      <c r="BW27" s="87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</row>
    <row r="28" spans="1:94" s="46" customFormat="1" ht="18" customHeight="1" x14ac:dyDescent="0.2">
      <c r="A28" s="222">
        <f>AC26+3</f>
        <v>6</v>
      </c>
      <c r="B28" s="223"/>
      <c r="C28" s="223"/>
      <c r="D28" s="223"/>
      <c r="E28" s="223"/>
      <c r="F28" s="223"/>
      <c r="G28" s="224"/>
      <c r="H28" s="222">
        <f>A28+1</f>
        <v>7</v>
      </c>
      <c r="I28" s="223"/>
      <c r="J28" s="223"/>
      <c r="K28" s="223"/>
      <c r="L28" s="223"/>
      <c r="M28" s="223"/>
      <c r="N28" s="224"/>
      <c r="O28" s="225">
        <f>H28+1</f>
        <v>8</v>
      </c>
      <c r="P28" s="226"/>
      <c r="Q28" s="226"/>
      <c r="R28" s="226"/>
      <c r="S28" s="226"/>
      <c r="T28" s="226"/>
      <c r="U28" s="227"/>
      <c r="V28" s="225">
        <f>O28+1</f>
        <v>9</v>
      </c>
      <c r="W28" s="226"/>
      <c r="X28" s="226"/>
      <c r="Y28" s="226"/>
      <c r="Z28" s="226"/>
      <c r="AA28" s="226"/>
      <c r="AB28" s="227"/>
      <c r="AC28" s="225">
        <f>V28+1</f>
        <v>10</v>
      </c>
      <c r="AD28" s="226"/>
      <c r="AE28" s="226"/>
      <c r="AF28" s="226"/>
      <c r="AG28" s="226"/>
      <c r="AH28" s="226"/>
      <c r="AI28" s="227"/>
      <c r="AJ28" s="228">
        <f>IF(G29+N29+U29+AB29+AI29&gt;$CA$6,"×",G29+N29+U29+AB29+AI29)</f>
        <v>4</v>
      </c>
      <c r="AK28" s="54"/>
      <c r="AL28" s="193">
        <f>BN26+3</f>
        <v>4</v>
      </c>
      <c r="AM28" s="194"/>
      <c r="AN28" s="195"/>
      <c r="AO28" s="195"/>
      <c r="AP28" s="195"/>
      <c r="AQ28" s="195"/>
      <c r="AR28" s="196"/>
      <c r="AS28" s="193">
        <f>AL28+1</f>
        <v>5</v>
      </c>
      <c r="AT28" s="194"/>
      <c r="AU28" s="195"/>
      <c r="AV28" s="195"/>
      <c r="AW28" s="195"/>
      <c r="AX28" s="195"/>
      <c r="AY28" s="196"/>
      <c r="AZ28" s="198">
        <f>AS28+1</f>
        <v>6</v>
      </c>
      <c r="BA28" s="199"/>
      <c r="BB28" s="200"/>
      <c r="BC28" s="200"/>
      <c r="BD28" s="200"/>
      <c r="BE28" s="200"/>
      <c r="BF28" s="201"/>
      <c r="BG28" s="198">
        <f>AZ28+1</f>
        <v>7</v>
      </c>
      <c r="BH28" s="199"/>
      <c r="BI28" s="200"/>
      <c r="BJ28" s="200"/>
      <c r="BK28" s="200"/>
      <c r="BL28" s="200"/>
      <c r="BM28" s="201"/>
      <c r="BN28" s="198">
        <f>BG28+1</f>
        <v>8</v>
      </c>
      <c r="BO28" s="199"/>
      <c r="BP28" s="200"/>
      <c r="BQ28" s="200"/>
      <c r="BR28" s="200"/>
      <c r="BS28" s="200"/>
      <c r="BT28" s="201"/>
      <c r="BU28" s="191">
        <f>IF(AR29+AY29+BF29+BM29+BT29&gt;$CA$6,"×",AR29+AY29+BF29+BM29+BT29)</f>
        <v>6</v>
      </c>
      <c r="BW28" s="55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</row>
    <row r="29" spans="1:94" s="86" customFormat="1" ht="38.25" customHeight="1" x14ac:dyDescent="0.15">
      <c r="A29" s="61"/>
      <c r="B29" s="62"/>
      <c r="C29" s="62"/>
      <c r="D29" s="62"/>
      <c r="E29" s="62"/>
      <c r="F29" s="62"/>
      <c r="G29" s="63">
        <f>(IF(A29="",0,(VLOOKUP(A29,$BB$3:$BT$9,14,TRUE))))+(IF(B29="",0,(VLOOKUP(B29,$BB$3:$BT$9,14,TRUE))))+(IF(C29="",0,(VLOOKUP(C29,$BB$3:$BT$9,14,TRUE))))
+(IF(D29="",0,(VLOOKUP(D29,$BB$3:$BT$9,14,TRUE))))+(IF(E29="",0,(VLOOKUP(E29,$BB$3:$BT$9,14,TRUE))))+(IF(F29="",0,(VLOOKUP(F29,$BB$3:$BT$9,14,TRUE))))</f>
        <v>0</v>
      </c>
      <c r="H29" s="61"/>
      <c r="I29" s="62"/>
      <c r="J29" s="62"/>
      <c r="K29" s="62"/>
      <c r="L29" s="62"/>
      <c r="M29" s="62"/>
      <c r="N29" s="63">
        <f>(IF(H29="",0,(VLOOKUP(H29,$BB$3:$BT$9,14,TRUE))))+(IF(I29="",0,(VLOOKUP(I29,$BB$3:$BT$9,14,TRUE))))+(IF(J29="",0,(VLOOKUP(J29,$BB$3:$BT$9,14,TRUE))))
+(IF(K29="",0,(VLOOKUP(K29,$BB$3:$BT$9,14,TRUE))))+(IF(L29="",0,(VLOOKUP(L29,$BB$3:$BT$9,14,TRUE))))+(IF(M29="",0,(VLOOKUP(M29,$BB$3:$BT$9,14,TRUE))))</f>
        <v>0</v>
      </c>
      <c r="O29" s="61"/>
      <c r="P29" s="62"/>
      <c r="Q29" s="62"/>
      <c r="R29" s="62"/>
      <c r="S29" s="62"/>
      <c r="T29" s="62"/>
      <c r="U29" s="63">
        <f>(IF(O29="",0,(VLOOKUP(O29,$BB$3:$BT$9,14,TRUE))))+(IF(P29="",0,(VLOOKUP(P29,$BB$3:$BT$9,14,TRUE))))+(IF(Q29="",0,(VLOOKUP(Q29,$BB$3:$BT$9,14,TRUE))))
+(IF(R29="",0,(VLOOKUP(R29,$BB$3:$BT$9,14,TRUE))))+(IF(S29="",0,(VLOOKUP(S29,$BB$3:$BT$9,14,TRUE))))+(IF(T29="",0,(VLOOKUP(T29,$BB$3:$BT$9,14,TRUE))))</f>
        <v>0</v>
      </c>
      <c r="V29" s="67" t="s">
        <v>56</v>
      </c>
      <c r="W29" s="62" t="s">
        <v>57</v>
      </c>
      <c r="X29" s="62" t="s">
        <v>58</v>
      </c>
      <c r="Y29" s="62" t="s">
        <v>42</v>
      </c>
      <c r="Z29" s="62"/>
      <c r="AA29" s="62"/>
      <c r="AB29" s="63">
        <f>(IF(V29="",0,(VLOOKUP(V29,$BB$3:$BT$9,14,TRUE))))+(IF(W29="",0,(VLOOKUP(W29,$BB$3:$BT$9,14,TRUE))))+(IF(X29="",0,(VLOOKUP(X29,$BB$3:$BT$9,14,TRUE))))
+(IF(Y29="",0,(VLOOKUP(Y29,$BB$3:$BT$9,14,TRUE))))+(IF(Z29="",0,(VLOOKUP(Z29,$BB$3:$BT$9,14,TRUE))))+(IF(AA29="",0,(VLOOKUP(AA29,$BB$3:$BT$9,14,TRUE))))</f>
        <v>4</v>
      </c>
      <c r="AC29" s="67"/>
      <c r="AD29" s="62"/>
      <c r="AE29" s="62"/>
      <c r="AF29" s="62"/>
      <c r="AG29" s="62"/>
      <c r="AH29" s="62"/>
      <c r="AI29" s="63">
        <f>(IF(AC29="",0,(VLOOKUP(AC29,$BB$3:$BT$9,14,TRUE))))+(IF(AD29="",0,(VLOOKUP(AD29,$BB$3:$BT$9,14,TRUE))))+(IF(AE29="",0,(VLOOKUP(AE29,$BB$3:$BT$9,14,TRUE))))
+(IF(AF29="",0,(VLOOKUP(AF29,$BB$3:$BT$9,14,TRUE))))+(IF(AG29="",0,(VLOOKUP(AG29,$BB$3:$BT$9,14,TRUE))))+(IF(AH29="",0,(VLOOKUP(AH29,$BB$3:$BT$9,14,TRUE))))</f>
        <v>0</v>
      </c>
      <c r="AJ29" s="229"/>
      <c r="AK29" s="85"/>
      <c r="AL29" s="61" t="s">
        <v>56</v>
      </c>
      <c r="AM29" s="62" t="s">
        <v>57</v>
      </c>
      <c r="AN29" s="62" t="s">
        <v>58</v>
      </c>
      <c r="AO29" s="62"/>
      <c r="AP29" s="62"/>
      <c r="AQ29" s="62"/>
      <c r="AR29" s="63">
        <v>3</v>
      </c>
      <c r="AS29" s="61"/>
      <c r="AT29" s="62"/>
      <c r="AU29" s="62"/>
      <c r="AV29" s="62"/>
      <c r="AW29" s="62"/>
      <c r="AX29" s="62"/>
      <c r="AY29" s="63"/>
      <c r="AZ29" s="61"/>
      <c r="BA29" s="62"/>
      <c r="BB29" s="62"/>
      <c r="BC29" s="62"/>
      <c r="BD29" s="62"/>
      <c r="BE29" s="62"/>
      <c r="BF29" s="63">
        <f>(IF(AZ29="",0,(VLOOKUP(AZ29,$BB$3:$BT$9,14,TRUE))))+(IF(BA29="",0,(VLOOKUP(BA29,$BB$3:$BT$9,14,TRUE))))+(IF(BB29="",0,(VLOOKUP(BB29,$BB$3:$BT$9,14,TRUE))))
+(IF(BC29="",0,(VLOOKUP(BC29,$BB$3:$BT$9,14,TRUE))))+(IF(BD29="",0,(VLOOKUP(BD29,$BB$3:$BT$9,14,TRUE))))+(IF(BE29="",0,(VLOOKUP(BE29,$BB$3:$BT$9,14,TRUE))))</f>
        <v>0</v>
      </c>
      <c r="BG29" s="67" t="s">
        <v>59</v>
      </c>
      <c r="BH29" s="62" t="s">
        <v>60</v>
      </c>
      <c r="BI29" s="62" t="s">
        <v>61</v>
      </c>
      <c r="BJ29" s="62"/>
      <c r="BK29" s="62"/>
      <c r="BL29" s="62"/>
      <c r="BM29" s="63">
        <f>(IF(BG29="",0,(VLOOKUP(BG29,$BB$3:$BT$9,14,TRUE))))+(IF(BH29="",0,(VLOOKUP(BH29,$BB$3:$BT$9,14,TRUE))))+(IF(BI29="",0,(VLOOKUP(BI29,$BB$3:$BT$9,14,TRUE))))
+(IF(BJ29="",0,(VLOOKUP(BJ29,$BB$3:$BT$9,14,TRUE))))+(IF(BK29="",0,(VLOOKUP(BK29,$BB$3:$BT$9,14,TRUE))))+(IF(BL29="",0,(VLOOKUP(BL29,$BB$3:$BT$9,14,TRUE))))</f>
        <v>3</v>
      </c>
      <c r="BN29" s="67"/>
      <c r="BO29" s="62"/>
      <c r="BP29" s="62"/>
      <c r="BQ29" s="62"/>
      <c r="BR29" s="62"/>
      <c r="BS29" s="62"/>
      <c r="BT29" s="63">
        <f>(IF(BN29="",0,(VLOOKUP(BN29,$BB$3:$BT$9,14,TRUE))))+(IF(BO29="",0,(VLOOKUP(BO29,$BB$3:$BT$9,14,TRUE))))+(IF(BP29="",0,(VLOOKUP(BP29,$BB$3:$BT$9,14,TRUE))))
+(IF(BQ29="",0,(VLOOKUP(BQ29,$BB$3:$BT$9,14,TRUE))))+(IF(BR29="",0,(VLOOKUP(BR29,$BB$3:$BT$9,14,TRUE))))+(IF(BS29="",0,(VLOOKUP(BS29,$BB$3:$BT$9,14,TRUE))))</f>
        <v>0</v>
      </c>
      <c r="BU29" s="191"/>
      <c r="BW29" s="8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</row>
    <row r="30" spans="1:94" s="46" customFormat="1" ht="18" customHeight="1" x14ac:dyDescent="0.2">
      <c r="A30" s="222">
        <f>AC28+3</f>
        <v>13</v>
      </c>
      <c r="B30" s="223"/>
      <c r="C30" s="223"/>
      <c r="D30" s="223"/>
      <c r="E30" s="223"/>
      <c r="F30" s="223"/>
      <c r="G30" s="224"/>
      <c r="H30" s="222">
        <f>A30+1</f>
        <v>14</v>
      </c>
      <c r="I30" s="223"/>
      <c r="J30" s="223"/>
      <c r="K30" s="223"/>
      <c r="L30" s="223"/>
      <c r="M30" s="223"/>
      <c r="N30" s="224"/>
      <c r="O30" s="225">
        <f>H30+1</f>
        <v>15</v>
      </c>
      <c r="P30" s="226"/>
      <c r="Q30" s="226"/>
      <c r="R30" s="226"/>
      <c r="S30" s="226"/>
      <c r="T30" s="226"/>
      <c r="U30" s="227"/>
      <c r="V30" s="225">
        <f>O30+1</f>
        <v>16</v>
      </c>
      <c r="W30" s="226"/>
      <c r="X30" s="226"/>
      <c r="Y30" s="226"/>
      <c r="Z30" s="226"/>
      <c r="AA30" s="226"/>
      <c r="AB30" s="227"/>
      <c r="AC30" s="225">
        <f>V30+1</f>
        <v>17</v>
      </c>
      <c r="AD30" s="226"/>
      <c r="AE30" s="226"/>
      <c r="AF30" s="226"/>
      <c r="AG30" s="226"/>
      <c r="AH30" s="226"/>
      <c r="AI30" s="227"/>
      <c r="AJ30" s="228">
        <f>IF(G31+N31+U31+AB31+AI31&gt;$CA$6,"×",G31+N31+U31+AB31+AI31)</f>
        <v>0</v>
      </c>
      <c r="AK30" s="54"/>
      <c r="AL30" s="193">
        <f>BN28+3</f>
        <v>11</v>
      </c>
      <c r="AM30" s="194"/>
      <c r="AN30" s="195"/>
      <c r="AO30" s="195"/>
      <c r="AP30" s="195"/>
      <c r="AQ30" s="195"/>
      <c r="AR30" s="196"/>
      <c r="AS30" s="193">
        <f>AL30+1</f>
        <v>12</v>
      </c>
      <c r="AT30" s="194"/>
      <c r="AU30" s="195"/>
      <c r="AV30" s="195"/>
      <c r="AW30" s="195"/>
      <c r="AX30" s="195"/>
      <c r="AY30" s="196"/>
      <c r="AZ30" s="198">
        <f>AS30+1</f>
        <v>13</v>
      </c>
      <c r="BA30" s="199"/>
      <c r="BB30" s="200"/>
      <c r="BC30" s="200"/>
      <c r="BD30" s="200"/>
      <c r="BE30" s="200"/>
      <c r="BF30" s="201"/>
      <c r="BG30" s="198">
        <f>AZ30+1</f>
        <v>14</v>
      </c>
      <c r="BH30" s="199"/>
      <c r="BI30" s="200"/>
      <c r="BJ30" s="200"/>
      <c r="BK30" s="200"/>
      <c r="BL30" s="200"/>
      <c r="BM30" s="201"/>
      <c r="BN30" s="198">
        <f>BG30+1</f>
        <v>15</v>
      </c>
      <c r="BO30" s="199"/>
      <c r="BP30" s="200"/>
      <c r="BQ30" s="200"/>
      <c r="BR30" s="200"/>
      <c r="BS30" s="200"/>
      <c r="BT30" s="201"/>
      <c r="BU30" s="191">
        <f>IF(AR31+AY31+BF31+BM31+BT31&gt;$CA$6,"×",AR31+AY31+BF31+BM31+BT31)</f>
        <v>3</v>
      </c>
      <c r="BV30" s="47"/>
      <c r="BW30" s="55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</row>
    <row r="31" spans="1:94" s="86" customFormat="1" ht="38.25" customHeight="1" x14ac:dyDescent="0.15">
      <c r="A31" s="61"/>
      <c r="B31" s="62"/>
      <c r="C31" s="62"/>
      <c r="D31" s="62"/>
      <c r="E31" s="62"/>
      <c r="F31" s="62"/>
      <c r="G31" s="63">
        <f>(IF(A31="",0,(VLOOKUP(A31,$BB$3:$BT$9,14,TRUE))))+(IF(B31="",0,(VLOOKUP(B31,$BB$3:$BT$9,14,TRUE))))+(IF(C31="",0,(VLOOKUP(C31,$BB$3:$BT$9,14,TRUE))))
+(IF(D31="",0,(VLOOKUP(D31,$BB$3:$BT$9,14,TRUE))))+(IF(E31="",0,(VLOOKUP(E31,$BB$3:$BT$9,14,TRUE))))+(IF(F31="",0,(VLOOKUP(F31,$BB$3:$BT$9,14,TRUE))))</f>
        <v>0</v>
      </c>
      <c r="H31" s="61"/>
      <c r="I31" s="62"/>
      <c r="J31" s="62"/>
      <c r="K31" s="62"/>
      <c r="L31" s="62"/>
      <c r="M31" s="62"/>
      <c r="N31" s="63">
        <f>(IF(H31="",0,(VLOOKUP(H31,$BB$3:$BT$9,14,TRUE))))+(IF(I31="",0,(VLOOKUP(I31,$BB$3:$BT$9,14,TRUE))))+(IF(J31="",0,(VLOOKUP(J31,$BB$3:$BT$9,14,TRUE))))
+(IF(K31="",0,(VLOOKUP(K31,$BB$3:$BT$9,14,TRUE))))+(IF(L31="",0,(VLOOKUP(L31,$BB$3:$BT$9,14,TRUE))))+(IF(M31="",0,(VLOOKUP(M31,$BB$3:$BT$9,14,TRUE))))</f>
        <v>0</v>
      </c>
      <c r="O31" s="61"/>
      <c r="P31" s="62"/>
      <c r="Q31" s="62"/>
      <c r="R31" s="62"/>
      <c r="S31" s="62"/>
      <c r="T31" s="62"/>
      <c r="U31" s="63">
        <f>(IF(O31="",0,(VLOOKUP(O31,$BB$3:$BT$9,14,TRUE))))+(IF(P31="",0,(VLOOKUP(P31,$BB$3:$BT$9,14,TRUE))))+(IF(Q31="",0,(VLOOKUP(Q31,$BB$3:$BT$9,14,TRUE))))
+(IF(R31="",0,(VLOOKUP(R31,$BB$3:$BT$9,14,TRUE))))+(IF(S31="",0,(VLOOKUP(S31,$BB$3:$BT$9,14,TRUE))))+(IF(T31="",0,(VLOOKUP(T31,$BB$3:$BT$9,14,TRUE))))</f>
        <v>0</v>
      </c>
      <c r="V31" s="67"/>
      <c r="W31" s="62"/>
      <c r="X31" s="62"/>
      <c r="Y31" s="62"/>
      <c r="Z31" s="62"/>
      <c r="AA31" s="62"/>
      <c r="AB31" s="63">
        <f>(IF(V31="",0,(VLOOKUP(V31,$BB$3:$BT$9,14,TRUE))))+(IF(W31="",0,(VLOOKUP(W31,$BB$3:$BT$9,14,TRUE))))+(IF(X31="",0,(VLOOKUP(X31,$BB$3:$BT$9,14,TRUE))))
+(IF(Y31="",0,(VLOOKUP(Y31,$BB$3:$BT$9,14,TRUE))))+(IF(Z31="",0,(VLOOKUP(Z31,$BB$3:$BT$9,14,TRUE))))+(IF(AA31="",0,(VLOOKUP(AA31,$BB$3:$BT$9,14,TRUE))))</f>
        <v>0</v>
      </c>
      <c r="AC31" s="67"/>
      <c r="AD31" s="62"/>
      <c r="AE31" s="62"/>
      <c r="AF31" s="62"/>
      <c r="AG31" s="62"/>
      <c r="AH31" s="62"/>
      <c r="AI31" s="63">
        <f>(IF(AC31="",0,(VLOOKUP(AC31,$BB$3:$BT$9,14,TRUE))))+(IF(AD31="",0,(VLOOKUP(AD31,$BB$3:$BT$9,14,TRUE))))+(IF(AE31="",0,(VLOOKUP(AE31,$BB$3:$BT$9,14,TRUE))))
+(IF(AF31="",0,(VLOOKUP(AF31,$BB$3:$BT$9,14,TRUE))))+(IF(AG31="",0,(VLOOKUP(AG31,$BB$3:$BT$9,14,TRUE))))+(IF(AH31="",0,(VLOOKUP(AH31,$BB$3:$BT$9,14,TRUE))))</f>
        <v>0</v>
      </c>
      <c r="AJ31" s="229"/>
      <c r="AK31" s="85"/>
      <c r="AL31" s="61"/>
      <c r="AM31" s="62"/>
      <c r="AN31" s="62"/>
      <c r="AO31" s="62"/>
      <c r="AP31" s="62"/>
      <c r="AQ31" s="62"/>
      <c r="AR31" s="63"/>
      <c r="AS31" s="61"/>
      <c r="AT31" s="62"/>
      <c r="AU31" s="62"/>
      <c r="AV31" s="62"/>
      <c r="AW31" s="62"/>
      <c r="AX31" s="62"/>
      <c r="AY31" s="63"/>
      <c r="AZ31" s="61"/>
      <c r="BA31" s="62"/>
      <c r="BB31" s="62"/>
      <c r="BC31" s="62"/>
      <c r="BD31" s="62"/>
      <c r="BE31" s="62"/>
      <c r="BF31" s="63">
        <f>(IF(AZ31="",0,(VLOOKUP(AZ31,$BB$3:$BT$9,14,TRUE))))+(IF(BA31="",0,(VLOOKUP(BA31,$BB$3:$BT$9,14,TRUE))))+(IF(BB31="",0,(VLOOKUP(BB31,$BB$3:$BT$9,14,TRUE))))
+(IF(BC31="",0,(VLOOKUP(BC31,$BB$3:$BT$9,14,TRUE))))+(IF(BD31="",0,(VLOOKUP(BD31,$BB$3:$BT$9,14,TRUE))))+(IF(BE31="",0,(VLOOKUP(BE31,$BB$3:$BT$9,14,TRUE))))</f>
        <v>0</v>
      </c>
      <c r="BG31" s="67" t="s">
        <v>56</v>
      </c>
      <c r="BH31" s="62" t="s">
        <v>57</v>
      </c>
      <c r="BI31" s="62" t="s">
        <v>58</v>
      </c>
      <c r="BJ31" s="62"/>
      <c r="BK31" s="62"/>
      <c r="BL31" s="62"/>
      <c r="BM31" s="63">
        <f>(IF(BG31="",0,(VLOOKUP(BG31,$BB$3:$BT$9,14,TRUE))))+(IF(BH31="",0,(VLOOKUP(BH31,$BB$3:$BT$9,14,TRUE))))+(IF(BI31="",0,(VLOOKUP(BI31,$BB$3:$BT$9,14,TRUE))))
+(IF(BJ31="",0,(VLOOKUP(BJ31,$BB$3:$BT$9,14,TRUE))))+(IF(BK31="",0,(VLOOKUP(BK31,$BB$3:$BT$9,14,TRUE))))+(IF(BL31="",0,(VLOOKUP(BL31,$BB$3:$BT$9,14,TRUE))))</f>
        <v>3</v>
      </c>
      <c r="BN31" s="67"/>
      <c r="BO31" s="62"/>
      <c r="BP31" s="62"/>
      <c r="BQ31" s="62"/>
      <c r="BR31" s="62"/>
      <c r="BS31" s="62"/>
      <c r="BT31" s="63">
        <f>(IF(BN31="",0,(VLOOKUP(BN31,$BB$3:$BT$9,14,TRUE))))+(IF(BO31="",0,(VLOOKUP(BO31,$BB$3:$BT$9,14,TRUE))))+(IF(BP31="",0,(VLOOKUP(BP31,$BB$3:$BT$9,14,TRUE))))
+(IF(BQ31="",0,(VLOOKUP(BQ31,$BB$3:$BT$9,14,TRUE))))+(IF(BR31="",0,(VLOOKUP(BR31,$BB$3:$BT$9,14,TRUE))))+(IF(BS31="",0,(VLOOKUP(BS31,$BB$3:$BT$9,14,TRUE))))</f>
        <v>0</v>
      </c>
      <c r="BU31" s="191"/>
      <c r="BW31" s="87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</row>
    <row r="32" spans="1:94" s="46" customFormat="1" ht="18" customHeight="1" x14ac:dyDescent="0.2">
      <c r="A32" s="222">
        <f>AC30+3</f>
        <v>20</v>
      </c>
      <c r="B32" s="223"/>
      <c r="C32" s="223"/>
      <c r="D32" s="223"/>
      <c r="E32" s="223"/>
      <c r="F32" s="223"/>
      <c r="G32" s="224"/>
      <c r="H32" s="222">
        <f>A32+1</f>
        <v>21</v>
      </c>
      <c r="I32" s="223"/>
      <c r="J32" s="223"/>
      <c r="K32" s="223"/>
      <c r="L32" s="223"/>
      <c r="M32" s="223"/>
      <c r="N32" s="224"/>
      <c r="O32" s="225">
        <f>H32+1</f>
        <v>22</v>
      </c>
      <c r="P32" s="226"/>
      <c r="Q32" s="226"/>
      <c r="R32" s="226"/>
      <c r="S32" s="226"/>
      <c r="T32" s="226"/>
      <c r="U32" s="227"/>
      <c r="V32" s="225">
        <f>O32+1</f>
        <v>23</v>
      </c>
      <c r="W32" s="226"/>
      <c r="X32" s="226"/>
      <c r="Y32" s="226"/>
      <c r="Z32" s="226"/>
      <c r="AA32" s="226"/>
      <c r="AB32" s="227"/>
      <c r="AC32" s="225">
        <f>V32+1</f>
        <v>24</v>
      </c>
      <c r="AD32" s="226"/>
      <c r="AE32" s="226"/>
      <c r="AF32" s="226"/>
      <c r="AG32" s="226"/>
      <c r="AH32" s="226"/>
      <c r="AI32" s="227"/>
      <c r="AJ32" s="228">
        <f>IF(G33+N33+U33+AB33+AI33&gt;$CA$6,"×",G33+N33+U33+AB33+AI33)</f>
        <v>9</v>
      </c>
      <c r="AK32" s="54"/>
      <c r="AL32" s="193">
        <f>BN30+3</f>
        <v>18</v>
      </c>
      <c r="AM32" s="194"/>
      <c r="AN32" s="195"/>
      <c r="AO32" s="195"/>
      <c r="AP32" s="195"/>
      <c r="AQ32" s="195"/>
      <c r="AR32" s="196"/>
      <c r="AS32" s="193">
        <f>AL32+1</f>
        <v>19</v>
      </c>
      <c r="AT32" s="194"/>
      <c r="AU32" s="195"/>
      <c r="AV32" s="195"/>
      <c r="AW32" s="195"/>
      <c r="AX32" s="195"/>
      <c r="AY32" s="196"/>
      <c r="AZ32" s="198">
        <f>AS32+1</f>
        <v>20</v>
      </c>
      <c r="BA32" s="199"/>
      <c r="BB32" s="200"/>
      <c r="BC32" s="200"/>
      <c r="BD32" s="200"/>
      <c r="BE32" s="200"/>
      <c r="BF32" s="201"/>
      <c r="BG32" s="198">
        <f>AZ32+1</f>
        <v>21</v>
      </c>
      <c r="BH32" s="199"/>
      <c r="BI32" s="200"/>
      <c r="BJ32" s="200"/>
      <c r="BK32" s="200"/>
      <c r="BL32" s="200"/>
      <c r="BM32" s="201"/>
      <c r="BN32" s="198">
        <f>BG32+1</f>
        <v>22</v>
      </c>
      <c r="BO32" s="199"/>
      <c r="BP32" s="200"/>
      <c r="BQ32" s="200"/>
      <c r="BR32" s="200"/>
      <c r="BS32" s="200"/>
      <c r="BT32" s="201"/>
      <c r="BU32" s="191">
        <f>IF(AR33+AY33+BF33+BM33+BT33&gt;$CA$6,"×",AR33+AY33+BF33+BM33+BT33)</f>
        <v>3</v>
      </c>
      <c r="BW32" s="55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</row>
    <row r="33" spans="1:94" s="73" customFormat="1" ht="38.25" customHeight="1" x14ac:dyDescent="0.15">
      <c r="A33" s="61" t="s">
        <v>59</v>
      </c>
      <c r="B33" s="62" t="s">
        <v>60</v>
      </c>
      <c r="C33" s="62" t="s">
        <v>61</v>
      </c>
      <c r="D33" s="62"/>
      <c r="E33" s="62"/>
      <c r="F33" s="62"/>
      <c r="G33" s="63">
        <f>(IF(A33="",0,(VLOOKUP(A33,$BB$3:$BT$9,14,TRUE))))+(IF(B33="",0,(VLOOKUP(B33,$BB$3:$BT$9,14,TRUE))))+(IF(C33="",0,(VLOOKUP(C33,$BB$3:$BT$9,14,TRUE))))
+(IF(D33="",0,(VLOOKUP(D33,$BB$3:$BT$9,14,TRUE))))+(IF(E33="",0,(VLOOKUP(E33,$BB$3:$BT$9,14,TRUE))))+(IF(F33="",0,(VLOOKUP(F33,$BB$3:$BT$9,14,TRUE))))</f>
        <v>3</v>
      </c>
      <c r="H33" s="61" t="s">
        <v>56</v>
      </c>
      <c r="I33" s="62" t="s">
        <v>57</v>
      </c>
      <c r="J33" s="62" t="s">
        <v>58</v>
      </c>
      <c r="K33" s="62"/>
      <c r="L33" s="62"/>
      <c r="M33" s="62"/>
      <c r="N33" s="63">
        <f>(IF(H33="",0,(VLOOKUP(H33,$BB$3:$BT$9,14,TRUE))))+(IF(I33="",0,(VLOOKUP(I33,$BB$3:$BT$9,14,TRUE))))+(IF(J33="",0,(VLOOKUP(J33,$BB$3:$BT$9,14,TRUE))))
+(IF(K33="",0,(VLOOKUP(K33,$BB$3:$BT$9,14,TRUE))))+(IF(L33="",0,(VLOOKUP(L33,$BB$3:$BT$9,14,TRUE))))+(IF(M33="",0,(VLOOKUP(M33,$BB$3:$BT$9,14,TRUE))))</f>
        <v>3</v>
      </c>
      <c r="O33" s="61"/>
      <c r="P33" s="62"/>
      <c r="Q33" s="62"/>
      <c r="R33" s="62"/>
      <c r="S33" s="62"/>
      <c r="T33" s="62"/>
      <c r="U33" s="63">
        <f>(IF(O33="",0,(VLOOKUP(O33,$BB$3:$BT$9,14,TRUE))))+(IF(P33="",0,(VLOOKUP(P33,$BB$3:$BT$9,14,TRUE))))+(IF(Q33="",0,(VLOOKUP(Q33,$BB$3:$BT$9,14,TRUE))))
+(IF(R33="",0,(VLOOKUP(R33,$BB$3:$BT$9,14,TRUE))))+(IF(S33="",0,(VLOOKUP(S33,$BB$3:$BT$9,14,TRUE))))+(IF(T33="",0,(VLOOKUP(T33,$BB$3:$BT$9,14,TRUE))))</f>
        <v>0</v>
      </c>
      <c r="V33" s="67" t="s">
        <v>56</v>
      </c>
      <c r="W33" s="62" t="s">
        <v>57</v>
      </c>
      <c r="X33" s="62" t="s">
        <v>58</v>
      </c>
      <c r="Y33" s="62"/>
      <c r="Z33" s="62"/>
      <c r="AA33" s="62"/>
      <c r="AB33" s="63">
        <f>(IF(V33="",0,(VLOOKUP(V33,$BB$3:$BT$9,14,TRUE))))+(IF(W33="",0,(VLOOKUP(W33,$BB$3:$BT$9,14,TRUE))))+(IF(X33="",0,(VLOOKUP(X33,$BB$3:$BT$9,14,TRUE))))
+(IF(Y33="",0,(VLOOKUP(Y33,$BB$3:$BT$9,14,TRUE))))+(IF(Z33="",0,(VLOOKUP(Z33,$BB$3:$BT$9,14,TRUE))))+(IF(AA33="",0,(VLOOKUP(AA33,$BB$3:$BT$9,14,TRUE))))</f>
        <v>3</v>
      </c>
      <c r="AC33" s="67"/>
      <c r="AD33" s="62"/>
      <c r="AE33" s="62"/>
      <c r="AF33" s="62"/>
      <c r="AG33" s="62"/>
      <c r="AH33" s="62"/>
      <c r="AI33" s="63">
        <f>(IF(AC33="",0,(VLOOKUP(AC33,$BB$3:$BT$9,14,TRUE))))+(IF(AD33="",0,(VLOOKUP(AD33,$BB$3:$BT$9,14,TRUE))))+(IF(AE33="",0,(VLOOKUP(AE33,$BB$3:$BT$9,14,TRUE))))
+(IF(AF33="",0,(VLOOKUP(AF33,$BB$3:$BT$9,14,TRUE))))+(IF(AG33="",0,(VLOOKUP(AG33,$BB$3:$BT$9,14,TRUE))))+(IF(AH33="",0,(VLOOKUP(AH33,$BB$3:$BT$9,14,TRUE))))</f>
        <v>0</v>
      </c>
      <c r="AJ33" s="229"/>
      <c r="AK33" s="72"/>
      <c r="AL33" s="202" t="s">
        <v>62</v>
      </c>
      <c r="AM33" s="203"/>
      <c r="AN33" s="203"/>
      <c r="AO33" s="203"/>
      <c r="AP33" s="203"/>
      <c r="AQ33" s="203"/>
      <c r="AR33" s="204"/>
      <c r="AS33" s="61"/>
      <c r="AT33" s="62"/>
      <c r="AU33" s="62"/>
      <c r="AV33" s="62"/>
      <c r="AW33" s="62"/>
      <c r="AX33" s="62"/>
      <c r="AY33" s="63">
        <f>(IF(AS33="",0,(VLOOKUP(AS33,$BB$3:$BT$9,14,TRUE))))+(IF(AT33="",0,(VLOOKUP(AT33,$BB$3:$BT$9,14,TRUE))))+(IF(AU33="",0,(VLOOKUP(AU33,$BB$3:$BT$9,14,TRUE))))
+(IF(AV33="",0,(VLOOKUP(AV33,$BB$3:$BT$9,14,TRUE))))+(IF(AW33="",0,(VLOOKUP(AW33,$BB$3:$BT$9,14,TRUE))))+(IF(AX33="",0,(VLOOKUP(AX33,$BB$3:$BT$9,14,TRUE))))</f>
        <v>0</v>
      </c>
      <c r="AZ33" s="61" t="s">
        <v>59</v>
      </c>
      <c r="BA33" s="62" t="s">
        <v>60</v>
      </c>
      <c r="BB33" s="62" t="s">
        <v>61</v>
      </c>
      <c r="BC33" s="62"/>
      <c r="BD33" s="62"/>
      <c r="BE33" s="62"/>
      <c r="BF33" s="63">
        <f>(IF(AZ33="",0,(VLOOKUP(AZ33,$BB$3:$BT$9,14,TRUE))))+(IF(BA33="",0,(VLOOKUP(BA33,$BB$3:$BT$9,14,TRUE))))+(IF(BB33="",0,(VLOOKUP(BB33,$BB$3:$BT$9,14,TRUE))))
+(IF(BC33="",0,(VLOOKUP(BC33,$BB$3:$BT$9,14,TRUE))))+(IF(BD33="",0,(VLOOKUP(BD33,$BB$3:$BT$9,14,TRUE))))+(IF(BE33="",0,(VLOOKUP(BE33,$BB$3:$BT$9,14,TRUE))))</f>
        <v>3</v>
      </c>
      <c r="BG33" s="61"/>
      <c r="BH33" s="62"/>
      <c r="BI33" s="62"/>
      <c r="BJ33" s="62"/>
      <c r="BK33" s="62"/>
      <c r="BL33" s="62"/>
      <c r="BM33" s="63">
        <f>(IF(BG33="",0,(VLOOKUP(BG33,$BB$3:$BT$9,14,TRUE))))+(IF(BH33="",0,(VLOOKUP(BH33,$BB$3:$BT$9,14,TRUE))))+(IF(BI33="",0,(VLOOKUP(BI33,$BB$3:$BT$9,14,TRUE))))
+(IF(BJ33="",0,(VLOOKUP(BJ33,$BB$3:$BT$9,14,TRUE))))+(IF(BK33="",0,(VLOOKUP(BK33,$BB$3:$BT$9,14,TRUE))))+(IF(BL33="",0,(VLOOKUP(BL33,$BB$3:$BT$9,14,TRUE))))</f>
        <v>0</v>
      </c>
      <c r="BN33" s="61"/>
      <c r="BO33" s="62"/>
      <c r="BP33" s="62"/>
      <c r="BQ33" s="62"/>
      <c r="BR33" s="62"/>
      <c r="BS33" s="62"/>
      <c r="BT33" s="63">
        <f>(IF(BN33="",0,(VLOOKUP(BN33,$BB$3:$BT$9,14,TRUE))))+(IF(BO33="",0,(VLOOKUP(BO33,$BB$3:$BT$9,14,TRUE))))+(IF(BP33="",0,(VLOOKUP(BP33,$BB$3:$BT$9,14,TRUE))))
+(IF(BQ33="",0,(VLOOKUP(BQ33,$BB$3:$BT$9,14,TRUE))))+(IF(BR33="",0,(VLOOKUP(BR33,$BB$3:$BT$9,14,TRUE))))+(IF(BS33="",0,(VLOOKUP(BS33,$BB$3:$BT$9,14,TRUE))))</f>
        <v>0</v>
      </c>
      <c r="BU33" s="191"/>
      <c r="BW33" s="74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</row>
    <row r="34" spans="1:94" s="46" customFormat="1" ht="18" customHeight="1" x14ac:dyDescent="0.2">
      <c r="A34" s="222">
        <f>AC32+3</f>
        <v>27</v>
      </c>
      <c r="B34" s="223"/>
      <c r="C34" s="223"/>
      <c r="D34" s="223"/>
      <c r="E34" s="223"/>
      <c r="F34" s="223"/>
      <c r="G34" s="224"/>
      <c r="H34" s="222">
        <f>A34+1</f>
        <v>28</v>
      </c>
      <c r="I34" s="223"/>
      <c r="J34" s="223"/>
      <c r="K34" s="223"/>
      <c r="L34" s="223"/>
      <c r="M34" s="223"/>
      <c r="N34" s="224"/>
      <c r="O34" s="222">
        <f>H34+1</f>
        <v>29</v>
      </c>
      <c r="P34" s="223"/>
      <c r="Q34" s="223"/>
      <c r="R34" s="223"/>
      <c r="S34" s="223"/>
      <c r="T34" s="223"/>
      <c r="U34" s="224"/>
      <c r="V34" s="222">
        <f>O34+1</f>
        <v>30</v>
      </c>
      <c r="W34" s="223"/>
      <c r="X34" s="223"/>
      <c r="Y34" s="223"/>
      <c r="Z34" s="223"/>
      <c r="AA34" s="223"/>
      <c r="AB34" s="224"/>
      <c r="AC34" s="197"/>
      <c r="AD34" s="197"/>
      <c r="AE34" s="197"/>
      <c r="AF34" s="197"/>
      <c r="AG34" s="197"/>
      <c r="AH34" s="197"/>
      <c r="AI34" s="197"/>
      <c r="AJ34" s="191">
        <f>IF(G35+N35+U35+AB35+AC35&gt;$CA$6,"×",G35+N35+U35+AB35+AC35)</f>
        <v>6</v>
      </c>
      <c r="AK34" s="54"/>
      <c r="AL34" s="193">
        <f>BN32+3</f>
        <v>25</v>
      </c>
      <c r="AM34" s="194"/>
      <c r="AN34" s="195"/>
      <c r="AO34" s="195"/>
      <c r="AP34" s="195"/>
      <c r="AQ34" s="195"/>
      <c r="AR34" s="196"/>
      <c r="AS34" s="193">
        <f>AL34+1</f>
        <v>26</v>
      </c>
      <c r="AT34" s="194"/>
      <c r="AU34" s="195"/>
      <c r="AV34" s="195"/>
      <c r="AW34" s="195"/>
      <c r="AX34" s="195"/>
      <c r="AY34" s="196"/>
      <c r="AZ34" s="193">
        <f>AS34+1</f>
        <v>27</v>
      </c>
      <c r="BA34" s="194"/>
      <c r="BB34" s="195"/>
      <c r="BC34" s="195"/>
      <c r="BD34" s="195"/>
      <c r="BE34" s="195"/>
      <c r="BF34" s="196"/>
      <c r="BG34" s="193">
        <f>AZ34+1</f>
        <v>28</v>
      </c>
      <c r="BH34" s="194"/>
      <c r="BI34" s="195"/>
      <c r="BJ34" s="195"/>
      <c r="BK34" s="195"/>
      <c r="BL34" s="195"/>
      <c r="BM34" s="196"/>
      <c r="BN34" s="193">
        <f>BG34+1</f>
        <v>29</v>
      </c>
      <c r="BO34" s="194"/>
      <c r="BP34" s="195"/>
      <c r="BQ34" s="195"/>
      <c r="BR34" s="195"/>
      <c r="BS34" s="195"/>
      <c r="BT34" s="196"/>
      <c r="BU34" s="191">
        <f>IF(AR35+AY35+BF35+BM35+BT35&gt;$CA$6,"×",AR35+AY35+BF35+BM35+BT35)</f>
        <v>6</v>
      </c>
      <c r="BW34" s="55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</row>
    <row r="35" spans="1:94" s="73" customFormat="1" ht="38.25" customHeight="1" x14ac:dyDescent="0.15">
      <c r="A35" s="61"/>
      <c r="B35" s="62"/>
      <c r="C35" s="62"/>
      <c r="D35" s="62"/>
      <c r="E35" s="62"/>
      <c r="F35" s="62"/>
      <c r="G35" s="63">
        <f>(IF(A35="",0,(VLOOKUP(A35,$BB$3:$BT$9,14,TRUE))))+(IF(B35="",0,(VLOOKUP(B35,$BB$3:$BT$9,14,TRUE))))+(IF(C35="",0,(VLOOKUP(C35,$BB$3:$BT$9,14,TRUE))))
+(IF(D35="",0,(VLOOKUP(D35,$BB$3:$BT$9,14,TRUE))))+(IF(E35="",0,(VLOOKUP(E35,$BB$3:$BT$9,14,TRUE))))+(IF(F35="",0,(VLOOKUP(F35,$BB$3:$BT$9,14,TRUE))))</f>
        <v>0</v>
      </c>
      <c r="H35" s="61" t="s">
        <v>56</v>
      </c>
      <c r="I35" s="62" t="s">
        <v>57</v>
      </c>
      <c r="J35" s="62" t="s">
        <v>58</v>
      </c>
      <c r="K35" s="62"/>
      <c r="L35" s="62"/>
      <c r="M35" s="62"/>
      <c r="N35" s="63">
        <f>(IF(H35="",0,(VLOOKUP(H35,$BB$3:$BT$9,14,TRUE))))+(IF(I35="",0,(VLOOKUP(I35,$BB$3:$BT$9,14,TRUE))))+(IF(J35="",0,(VLOOKUP(J35,$BB$3:$BT$9,14,TRUE))))
+(IF(K35="",0,(VLOOKUP(K35,$BB$3:$BT$9,14,TRUE))))+(IF(L35="",0,(VLOOKUP(L35,$BB$3:$BT$9,14,TRUE))))+(IF(M35="",0,(VLOOKUP(M35,$BB$3:$BT$9,14,TRUE))))</f>
        <v>3</v>
      </c>
      <c r="O35" s="61"/>
      <c r="P35" s="62"/>
      <c r="Q35" s="62"/>
      <c r="R35" s="62"/>
      <c r="S35" s="62"/>
      <c r="T35" s="62"/>
      <c r="U35" s="63">
        <f>(IF(O35="",0,(VLOOKUP(O35,$BB$3:$BT$9,14,TRUE))))+(IF(P35="",0,(VLOOKUP(P35,$BB$3:$BT$9,14,TRUE))))+(IF(Q35="",0,(VLOOKUP(Q35,$BB$3:$BT$9,14,TRUE))))
+(IF(R35="",0,(VLOOKUP(R35,$BB$3:$BT$9,14,TRUE))))+(IF(S35="",0,(VLOOKUP(S35,$BB$3:$BT$9,14,TRUE))))+(IF(T35="",0,(VLOOKUP(T35,$BB$3:$BT$9,14,TRUE))))</f>
        <v>0</v>
      </c>
      <c r="V35" s="61" t="s">
        <v>56</v>
      </c>
      <c r="W35" s="62" t="s">
        <v>57</v>
      </c>
      <c r="X35" s="62" t="s">
        <v>58</v>
      </c>
      <c r="Y35" s="62"/>
      <c r="Z35" s="62"/>
      <c r="AA35" s="62"/>
      <c r="AB35" s="63">
        <f>(IF(V35="",0,(VLOOKUP(V35,$BB$3:$BT$9,14,TRUE))))+(IF(W35="",0,(VLOOKUP(W35,$BB$3:$BT$9,14,TRUE))))+(IF(X35="",0,(VLOOKUP(X35,$BB$3:$BT$9,14,TRUE))))
+(IF(Y35="",0,(VLOOKUP(Y35,$BB$3:$BT$9,14,TRUE))))+(IF(Z35="",0,(VLOOKUP(Z35,$BB$3:$BT$9,14,TRUE))))+(IF(AA35="",0,(VLOOKUP(AA35,$BB$3:$BT$9,14,TRUE))))</f>
        <v>3</v>
      </c>
      <c r="AC35" s="197"/>
      <c r="AD35" s="197"/>
      <c r="AE35" s="197"/>
      <c r="AF35" s="197"/>
      <c r="AG35" s="197"/>
      <c r="AH35" s="197"/>
      <c r="AI35" s="197"/>
      <c r="AJ35" s="191"/>
      <c r="AK35" s="72"/>
      <c r="AL35" s="61"/>
      <c r="AM35" s="62"/>
      <c r="AN35" s="62"/>
      <c r="AO35" s="62"/>
      <c r="AP35" s="62"/>
      <c r="AQ35" s="62"/>
      <c r="AR35" s="63">
        <f>(IF(AL35="",0,(VLOOKUP(AL35,$BB$3:$BT$9,14,TRUE))))+(IF(AM35="",0,(VLOOKUP(AM35,$BB$3:$BT$9,14,TRUE))))+(IF(AN35="",0,(VLOOKUP(AN35,$BB$3:$BT$9,14,TRUE))))
+(IF(AO35="",0,(VLOOKUP(AO35,$BB$3:$BT$9,14,TRUE))))+(IF(AP35="",0,(VLOOKUP(AP35,$BB$3:$BT$9,14,TRUE))))+(IF(AQ35="",0,(VLOOKUP(AQ35,$BB$3:$BT$9,14,TRUE))))</f>
        <v>0</v>
      </c>
      <c r="AS35" s="61"/>
      <c r="AT35" s="62"/>
      <c r="AU35" s="62"/>
      <c r="AV35" s="62"/>
      <c r="AW35" s="62"/>
      <c r="AX35" s="62"/>
      <c r="AY35" s="63">
        <f>(IF(AS35="",0,(VLOOKUP(AS35,$BB$3:$BT$9,14,TRUE))))+(IF(AT35="",0,(VLOOKUP(AT35,$BB$3:$BT$9,14,TRUE))))+(IF(AU35="",0,(VLOOKUP(AU35,$BB$3:$BT$9,14,TRUE))))
+(IF(AV35="",0,(VLOOKUP(AV35,$BB$3:$BT$9,14,TRUE))))+(IF(AW35="",0,(VLOOKUP(AW35,$BB$3:$BT$9,14,TRUE))))+(IF(AX35="",0,(VLOOKUP(AX35,$BB$3:$BT$9,14,TRUE))))</f>
        <v>0</v>
      </c>
      <c r="AZ35" s="61"/>
      <c r="BA35" s="62"/>
      <c r="BB35" s="62"/>
      <c r="BC35" s="62"/>
      <c r="BD35" s="62"/>
      <c r="BE35" s="62"/>
      <c r="BF35" s="63">
        <f>(IF(AZ35="",0,(VLOOKUP(AZ35,$BB$3:$BT$9,14,TRUE))))+(IF(BA35="",0,(VLOOKUP(BA35,$BB$3:$BT$9,14,TRUE))))+(IF(BB35="",0,(VLOOKUP(BB35,$BB$3:$BT$9,14,TRUE))))
+(IF(BC35="",0,(VLOOKUP(BC35,$BB$3:$BT$9,14,TRUE))))+(IF(BD35="",0,(VLOOKUP(BD35,$BB$3:$BT$9,14,TRUE))))+(IF(BE35="",0,(VLOOKUP(BE35,$BB$3:$BT$9,14,TRUE))))</f>
        <v>0</v>
      </c>
      <c r="BG35" s="67" t="s">
        <v>59</v>
      </c>
      <c r="BH35" s="62" t="s">
        <v>60</v>
      </c>
      <c r="BI35" s="62" t="s">
        <v>61</v>
      </c>
      <c r="BJ35" s="62"/>
      <c r="BK35" s="62"/>
      <c r="BL35" s="62"/>
      <c r="BM35" s="63">
        <f>(IF(BG35="",0,(VLOOKUP(BG35,$BB$3:$BT$9,14,TRUE))))+(IF(BH35="",0,(VLOOKUP(BH35,$BB$3:$BT$9,14,TRUE))))+(IF(BI35="",0,(VLOOKUP(BI35,$BB$3:$BT$9,14,TRUE))))
+(IF(BJ35="",0,(VLOOKUP(BJ35,$BB$3:$BT$9,14,TRUE))))+(IF(BK35="",0,(VLOOKUP(BK35,$BB$3:$BT$9,14,TRUE))))+(IF(BL35="",0,(VLOOKUP(BL35,$BB$3:$BT$9,14,TRUE))))</f>
        <v>3</v>
      </c>
      <c r="BN35" s="67" t="s">
        <v>56</v>
      </c>
      <c r="BO35" s="62" t="s">
        <v>57</v>
      </c>
      <c r="BP35" s="62" t="s">
        <v>58</v>
      </c>
      <c r="BQ35" s="62"/>
      <c r="BR35" s="62"/>
      <c r="BS35" s="62"/>
      <c r="BT35" s="63">
        <f>(IF(BN35="",0,(VLOOKUP(BN35,$BB$3:$BT$9,14,TRUE))))+(IF(BO35="",0,(VLOOKUP(BO35,$BB$3:$BT$9,14,TRUE))))+(IF(BP35="",0,(VLOOKUP(BP35,$BB$3:$BT$9,14,TRUE))))
+(IF(BQ35="",0,(VLOOKUP(BQ35,$BB$3:$BT$9,14,TRUE))))+(IF(BR35="",0,(VLOOKUP(BR35,$BB$3:$BT$9,14,TRUE))))+(IF(BS35="",0,(VLOOKUP(BS35,$BB$3:$BT$9,14,TRUE))))</f>
        <v>3</v>
      </c>
      <c r="BU35" s="191"/>
      <c r="BW35" s="74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</row>
    <row r="36" spans="1:94" ht="24" customHeight="1" x14ac:dyDescent="0.15">
      <c r="A36" s="186"/>
      <c r="B36" s="186"/>
      <c r="C36" s="186"/>
      <c r="D36" s="186"/>
      <c r="E36" s="186"/>
      <c r="F36" s="186"/>
      <c r="G36" s="186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W36" s="81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</row>
    <row r="37" spans="1:94" s="47" customFormat="1" ht="38.25" customHeight="1" x14ac:dyDescent="0.15">
      <c r="A37" s="207">
        <v>8</v>
      </c>
      <c r="B37" s="208"/>
      <c r="C37" s="208"/>
      <c r="D37" s="208"/>
      <c r="E37" s="209" t="s">
        <v>43</v>
      </c>
      <c r="F37" s="209"/>
      <c r="G37" s="210"/>
      <c r="H37" s="207" t="s">
        <v>44</v>
      </c>
      <c r="I37" s="208"/>
      <c r="J37" s="208"/>
      <c r="K37" s="208"/>
      <c r="L37" s="208"/>
      <c r="M37" s="208"/>
      <c r="N37" s="208"/>
      <c r="O37" s="208"/>
      <c r="P37" s="211">
        <f>IF(AJ39+AJ41+AJ43+AJ45+AJ47&gt;$CA$7,"×",AJ39+AJ41+AJ43+AJ45+AJ47)</f>
        <v>0</v>
      </c>
      <c r="Q37" s="211"/>
      <c r="R37" s="211"/>
      <c r="S37" s="211"/>
      <c r="T37" s="211"/>
      <c r="U37" s="212"/>
      <c r="V37" s="213"/>
      <c r="W37" s="214" t="s">
        <v>45</v>
      </c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05" t="s">
        <v>46</v>
      </c>
      <c r="AK37" s="45"/>
      <c r="AL37" s="207">
        <v>9</v>
      </c>
      <c r="AM37" s="208"/>
      <c r="AN37" s="208"/>
      <c r="AO37" s="208"/>
      <c r="AP37" s="209" t="s">
        <v>43</v>
      </c>
      <c r="AQ37" s="209"/>
      <c r="AR37" s="210"/>
      <c r="AS37" s="207" t="s">
        <v>44</v>
      </c>
      <c r="AT37" s="208"/>
      <c r="AU37" s="208"/>
      <c r="AV37" s="208"/>
      <c r="AW37" s="208"/>
      <c r="AX37" s="208"/>
      <c r="AY37" s="208"/>
      <c r="AZ37" s="208"/>
      <c r="BA37" s="211">
        <f>IF(BU39+BU41+BU43+BU45+BU47&gt;$CA$7,"×",BU39+BU41+BU43+BU45+BU47)</f>
        <v>19</v>
      </c>
      <c r="BB37" s="211"/>
      <c r="BC37" s="211"/>
      <c r="BD37" s="211"/>
      <c r="BE37" s="211"/>
      <c r="BF37" s="212"/>
      <c r="BG37" s="213"/>
      <c r="BH37" s="214" t="s">
        <v>45</v>
      </c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05" t="s">
        <v>46</v>
      </c>
      <c r="BV37" s="46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</row>
    <row r="38" spans="1:94" s="50" customFormat="1" ht="27.75" customHeight="1" x14ac:dyDescent="0.15">
      <c r="A38" s="221" t="s">
        <v>47</v>
      </c>
      <c r="B38" s="221"/>
      <c r="C38" s="221"/>
      <c r="D38" s="221"/>
      <c r="E38" s="221"/>
      <c r="F38" s="221"/>
      <c r="G38" s="221"/>
      <c r="H38" s="221" t="s">
        <v>48</v>
      </c>
      <c r="I38" s="221"/>
      <c r="J38" s="221"/>
      <c r="K38" s="221"/>
      <c r="L38" s="221"/>
      <c r="M38" s="221"/>
      <c r="N38" s="221"/>
      <c r="O38" s="221" t="s">
        <v>49</v>
      </c>
      <c r="P38" s="221"/>
      <c r="Q38" s="221"/>
      <c r="R38" s="221"/>
      <c r="S38" s="221"/>
      <c r="T38" s="221"/>
      <c r="U38" s="221"/>
      <c r="V38" s="221" t="s">
        <v>50</v>
      </c>
      <c r="W38" s="221"/>
      <c r="X38" s="221"/>
      <c r="Y38" s="221"/>
      <c r="Z38" s="221"/>
      <c r="AA38" s="221"/>
      <c r="AB38" s="221"/>
      <c r="AC38" s="221" t="s">
        <v>51</v>
      </c>
      <c r="AD38" s="221"/>
      <c r="AE38" s="221"/>
      <c r="AF38" s="221"/>
      <c r="AG38" s="221"/>
      <c r="AH38" s="221"/>
      <c r="AI38" s="221"/>
      <c r="AJ38" s="205"/>
      <c r="AK38" s="82"/>
      <c r="AL38" s="221" t="s">
        <v>47</v>
      </c>
      <c r="AM38" s="221"/>
      <c r="AN38" s="221"/>
      <c r="AO38" s="221"/>
      <c r="AP38" s="221"/>
      <c r="AQ38" s="221"/>
      <c r="AR38" s="221"/>
      <c r="AS38" s="221" t="s">
        <v>48</v>
      </c>
      <c r="AT38" s="221"/>
      <c r="AU38" s="221"/>
      <c r="AV38" s="221"/>
      <c r="AW38" s="221"/>
      <c r="AX38" s="221"/>
      <c r="AY38" s="221"/>
      <c r="AZ38" s="221" t="s">
        <v>49</v>
      </c>
      <c r="BA38" s="221"/>
      <c r="BB38" s="221"/>
      <c r="BC38" s="221"/>
      <c r="BD38" s="221"/>
      <c r="BE38" s="221"/>
      <c r="BF38" s="221"/>
      <c r="BG38" s="221" t="s">
        <v>50</v>
      </c>
      <c r="BH38" s="221"/>
      <c r="BI38" s="221"/>
      <c r="BJ38" s="221"/>
      <c r="BK38" s="221"/>
      <c r="BL38" s="221"/>
      <c r="BM38" s="221"/>
      <c r="BN38" s="221" t="s">
        <v>51</v>
      </c>
      <c r="BO38" s="221"/>
      <c r="BP38" s="221"/>
      <c r="BQ38" s="221"/>
      <c r="BR38" s="221"/>
      <c r="BS38" s="221"/>
      <c r="BT38" s="221"/>
      <c r="BU38" s="205"/>
      <c r="BW38" s="83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</row>
    <row r="39" spans="1:94" s="46" customFormat="1" ht="18" customHeight="1" x14ac:dyDescent="0.2">
      <c r="A39" s="198">
        <v>1</v>
      </c>
      <c r="B39" s="199"/>
      <c r="C39" s="200"/>
      <c r="D39" s="200"/>
      <c r="E39" s="200"/>
      <c r="F39" s="200"/>
      <c r="G39" s="201"/>
      <c r="H39" s="198">
        <f>A39+1</f>
        <v>2</v>
      </c>
      <c r="I39" s="199"/>
      <c r="J39" s="200"/>
      <c r="K39" s="200"/>
      <c r="L39" s="200"/>
      <c r="M39" s="200"/>
      <c r="N39" s="201"/>
      <c r="O39" s="198">
        <f>H39+1</f>
        <v>3</v>
      </c>
      <c r="P39" s="199"/>
      <c r="Q39" s="200"/>
      <c r="R39" s="200"/>
      <c r="S39" s="200"/>
      <c r="T39" s="200"/>
      <c r="U39" s="201"/>
      <c r="V39" s="198">
        <f>O39+1</f>
        <v>4</v>
      </c>
      <c r="W39" s="199"/>
      <c r="X39" s="200"/>
      <c r="Y39" s="200"/>
      <c r="Z39" s="200"/>
      <c r="AA39" s="200"/>
      <c r="AB39" s="201"/>
      <c r="AC39" s="198">
        <f>V39+1</f>
        <v>5</v>
      </c>
      <c r="AD39" s="199"/>
      <c r="AE39" s="200"/>
      <c r="AF39" s="200"/>
      <c r="AG39" s="200"/>
      <c r="AH39" s="200"/>
      <c r="AI39" s="201"/>
      <c r="AJ39" s="191">
        <f>IF(G40+N40+U40+AB40+AI40&gt;$CA$6,"×",G40+N40+U40+AB40+AI40)</f>
        <v>0</v>
      </c>
      <c r="AK39" s="54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8">
        <f>AZ39+1</f>
        <v>1</v>
      </c>
      <c r="BH39" s="199"/>
      <c r="BI39" s="200"/>
      <c r="BJ39" s="200"/>
      <c r="BK39" s="200"/>
      <c r="BL39" s="200"/>
      <c r="BM39" s="201"/>
      <c r="BN39" s="198">
        <f>BG39+1</f>
        <v>2</v>
      </c>
      <c r="BO39" s="199"/>
      <c r="BP39" s="200"/>
      <c r="BQ39" s="200"/>
      <c r="BR39" s="200"/>
      <c r="BS39" s="200"/>
      <c r="BT39" s="201"/>
      <c r="BU39" s="191">
        <f>IF(AR40+AY40+BF40+BM40+BT40&gt;$CA$6,"×",AR40+AY40+BF40+BM40+BT40)</f>
        <v>3</v>
      </c>
      <c r="BW39" s="55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</row>
    <row r="40" spans="1:94" s="73" customFormat="1" ht="38.25" customHeight="1" x14ac:dyDescent="0.15">
      <c r="A40" s="61"/>
      <c r="B40" s="62"/>
      <c r="C40" s="62"/>
      <c r="D40" s="62"/>
      <c r="E40" s="62"/>
      <c r="F40" s="62"/>
      <c r="G40" s="63">
        <f>(IF(A40="",0,(VLOOKUP(A40,$BB$3:$BT$9,14,TRUE))))+(IF(B40="",0,(VLOOKUP(B40,$BB$3:$BT$9,14,TRUE))))+(IF(C40="",0,(VLOOKUP(C40,$BB$3:$BT$9,14,TRUE))))
+(IF(D40="",0,(VLOOKUP(D40,$BB$3:$BT$9,14,TRUE))))+(IF(E40="",0,(VLOOKUP(E40,$BB$3:$BT$9,14,TRUE))))+(IF(F40="",0,(VLOOKUP(F40,$BB$3:$BT$9,14,TRUE))))</f>
        <v>0</v>
      </c>
      <c r="H40" s="61"/>
      <c r="I40" s="62"/>
      <c r="J40" s="62"/>
      <c r="K40" s="62"/>
      <c r="L40" s="62"/>
      <c r="M40" s="62"/>
      <c r="N40" s="63">
        <f>(IF(H40="",0,(VLOOKUP(H40,$BB$3:$BT$9,14,TRUE))))+(IF(I40="",0,(VLOOKUP(I40,$BB$3:$BT$9,14,TRUE))))+(IF(J40="",0,(VLOOKUP(J40,$BB$3:$BT$9,14,TRUE))))
+(IF(K40="",0,(VLOOKUP(K40,$BB$3:$BT$9,14,TRUE))))+(IF(L40="",0,(VLOOKUP(L40,$BB$3:$BT$9,14,TRUE))))+(IF(M40="",0,(VLOOKUP(M40,$BB$3:$BT$9,14,TRUE))))</f>
        <v>0</v>
      </c>
      <c r="O40" s="61"/>
      <c r="P40" s="62"/>
      <c r="Q40" s="62"/>
      <c r="R40" s="62"/>
      <c r="S40" s="62"/>
      <c r="T40" s="62"/>
      <c r="U40" s="63">
        <f>(IF(O40="",0,(VLOOKUP(O40,$BB$3:$BT$9,14,TRUE))))+(IF(P40="",0,(VLOOKUP(P40,$BB$3:$BT$9,14,TRUE))))+(IF(Q40="",0,(VLOOKUP(Q40,$BB$3:$BT$9,14,TRUE))))
+(IF(R40="",0,(VLOOKUP(R40,$BB$3:$BT$9,14,TRUE))))+(IF(S40="",0,(VLOOKUP(S40,$BB$3:$BT$9,14,TRUE))))+(IF(T40="",0,(VLOOKUP(T40,$BB$3:$BT$9,14,TRUE))))</f>
        <v>0</v>
      </c>
      <c r="V40" s="61"/>
      <c r="W40" s="62"/>
      <c r="X40" s="62"/>
      <c r="Y40" s="62"/>
      <c r="Z40" s="62"/>
      <c r="AA40" s="62"/>
      <c r="AB40" s="63">
        <f>(IF(V40="",0,(VLOOKUP(V40,$BB$3:$BT$9,14,TRUE))))+(IF(W40="",0,(VLOOKUP(W40,$BB$3:$BT$9,14,TRUE))))+(IF(X40="",0,(VLOOKUP(X40,$BB$3:$BT$9,14,TRUE))))
+(IF(Y40="",0,(VLOOKUP(Y40,$BB$3:$BT$9,14,TRUE))))+(IF(Z40="",0,(VLOOKUP(Z40,$BB$3:$BT$9,14,TRUE))))+(IF(AA40="",0,(VLOOKUP(AA40,$BB$3:$BT$9,14,TRUE))))</f>
        <v>0</v>
      </c>
      <c r="AC40" s="61"/>
      <c r="AD40" s="62"/>
      <c r="AE40" s="62"/>
      <c r="AF40" s="62"/>
      <c r="AG40" s="62"/>
      <c r="AH40" s="62"/>
      <c r="AI40" s="63">
        <f>(IF(AC40="",0,(VLOOKUP(AC40,$BB$3:$BT$9,14,TRUE))))+(IF(AD40="",0,(VLOOKUP(AD40,$BB$3:$BT$9,14,TRUE))))+(IF(AE40="",0,(VLOOKUP(AE40,$BB$3:$BT$9,14,TRUE))))
+(IF(AF40="",0,(VLOOKUP(AF40,$BB$3:$BT$9,14,TRUE))))+(IF(AG40="",0,(VLOOKUP(AG40,$BB$3:$BT$9,14,TRUE))))+(IF(AH40="",0,(VLOOKUP(AH40,$BB$3:$BT$9,14,TRUE))))</f>
        <v>0</v>
      </c>
      <c r="AJ40" s="191"/>
      <c r="AK40" s="72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67" t="s">
        <v>59</v>
      </c>
      <c r="BH40" s="62" t="s">
        <v>60</v>
      </c>
      <c r="BI40" s="62" t="s">
        <v>61</v>
      </c>
      <c r="BJ40" s="62"/>
      <c r="BK40" s="62"/>
      <c r="BL40" s="62"/>
      <c r="BM40" s="63">
        <f>(IF(BG40="",0,(VLOOKUP(BG40,$BB$3:$BT$9,14,TRUE))))+(IF(BH40="",0,(VLOOKUP(BH40,$BB$3:$BT$9,14,TRUE))))+(IF(BI40="",0,(VLOOKUP(BI40,$BB$3:$BT$9,14,TRUE))))
+(IF(BJ40="",0,(VLOOKUP(BJ40,$BB$3:$BT$9,14,TRUE))))+(IF(BK40="",0,(VLOOKUP(BK40,$BB$3:$BT$9,14,TRUE))))+(IF(BL40="",0,(VLOOKUP(BL40,$BB$3:$BT$9,14,TRUE))))</f>
        <v>3</v>
      </c>
      <c r="BN40" s="67"/>
      <c r="BO40" s="62"/>
      <c r="BP40" s="62"/>
      <c r="BQ40" s="62"/>
      <c r="BR40" s="62"/>
      <c r="BS40" s="62"/>
      <c r="BT40" s="63">
        <f>(IF(BN40="",0,(VLOOKUP(BN40,$BB$3:$BT$9,14,TRUE))))+(IF(BO40="",0,(VLOOKUP(BO40,$BB$3:$BT$9,14,TRUE))))+(IF(BP40="",0,(VLOOKUP(BP40,$BB$3:$BT$9,14,TRUE))))
+(IF(BQ40="",0,(VLOOKUP(BQ40,$BB$3:$BT$9,14,TRUE))))+(IF(BR40="",0,(VLOOKUP(BR40,$BB$3:$BT$9,14,TRUE))))+(IF(BS40="",0,(VLOOKUP(BS40,$BB$3:$BT$9,14,TRUE))))</f>
        <v>0</v>
      </c>
      <c r="BU40" s="191"/>
      <c r="BW40" s="74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</row>
    <row r="41" spans="1:94" s="46" customFormat="1" ht="18" customHeight="1" x14ac:dyDescent="0.2">
      <c r="A41" s="193">
        <f>AC39+3</f>
        <v>8</v>
      </c>
      <c r="B41" s="194"/>
      <c r="C41" s="195"/>
      <c r="D41" s="195"/>
      <c r="E41" s="195"/>
      <c r="F41" s="195"/>
      <c r="G41" s="196"/>
      <c r="H41" s="193">
        <f>A41+1</f>
        <v>9</v>
      </c>
      <c r="I41" s="194"/>
      <c r="J41" s="195"/>
      <c r="K41" s="195"/>
      <c r="L41" s="195"/>
      <c r="M41" s="195"/>
      <c r="N41" s="196"/>
      <c r="O41" s="198">
        <f>H41+1</f>
        <v>10</v>
      </c>
      <c r="P41" s="199"/>
      <c r="Q41" s="200"/>
      <c r="R41" s="200"/>
      <c r="S41" s="200"/>
      <c r="T41" s="200"/>
      <c r="U41" s="201"/>
      <c r="V41" s="198">
        <f>O41+1</f>
        <v>11</v>
      </c>
      <c r="W41" s="199"/>
      <c r="X41" s="200"/>
      <c r="Y41" s="200"/>
      <c r="Z41" s="200"/>
      <c r="AA41" s="200"/>
      <c r="AB41" s="201"/>
      <c r="AC41" s="198">
        <f>V41+1</f>
        <v>12</v>
      </c>
      <c r="AD41" s="199"/>
      <c r="AE41" s="200"/>
      <c r="AF41" s="200"/>
      <c r="AG41" s="200"/>
      <c r="AH41" s="200"/>
      <c r="AI41" s="201"/>
      <c r="AJ41" s="191">
        <f>IF(G42+N42+U42+AB42+AI42&gt;$CA$6,"×",G42+N42+U42+AB42+AI42)</f>
        <v>0</v>
      </c>
      <c r="AK41" s="54"/>
      <c r="AL41" s="193">
        <f>BN39+3</f>
        <v>5</v>
      </c>
      <c r="AM41" s="194"/>
      <c r="AN41" s="195"/>
      <c r="AO41" s="195"/>
      <c r="AP41" s="195"/>
      <c r="AQ41" s="195"/>
      <c r="AR41" s="196"/>
      <c r="AS41" s="193">
        <f>AL41+1</f>
        <v>6</v>
      </c>
      <c r="AT41" s="194"/>
      <c r="AU41" s="195"/>
      <c r="AV41" s="195"/>
      <c r="AW41" s="195"/>
      <c r="AX41" s="195"/>
      <c r="AY41" s="196"/>
      <c r="AZ41" s="198">
        <f>AS41+1</f>
        <v>7</v>
      </c>
      <c r="BA41" s="199"/>
      <c r="BB41" s="200"/>
      <c r="BC41" s="200"/>
      <c r="BD41" s="200"/>
      <c r="BE41" s="200"/>
      <c r="BF41" s="201"/>
      <c r="BG41" s="198">
        <f>AZ41+1</f>
        <v>8</v>
      </c>
      <c r="BH41" s="199"/>
      <c r="BI41" s="200"/>
      <c r="BJ41" s="200"/>
      <c r="BK41" s="200"/>
      <c r="BL41" s="200"/>
      <c r="BM41" s="201"/>
      <c r="BN41" s="198">
        <f>BG41+1</f>
        <v>9</v>
      </c>
      <c r="BO41" s="199"/>
      <c r="BP41" s="200"/>
      <c r="BQ41" s="200"/>
      <c r="BR41" s="200"/>
      <c r="BS41" s="200"/>
      <c r="BT41" s="201"/>
      <c r="BU41" s="191">
        <f>IF(AR42+AY42+BF42+BM42+BT42&gt;$CA$6,"×",AR42+AY42+BF42+BM42+BT42)</f>
        <v>12</v>
      </c>
      <c r="BW41" s="55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</row>
    <row r="42" spans="1:94" s="73" customFormat="1" ht="38.25" customHeight="1" x14ac:dyDescent="0.15">
      <c r="A42" s="61"/>
      <c r="B42" s="62"/>
      <c r="C42" s="62"/>
      <c r="D42" s="62"/>
      <c r="E42" s="62"/>
      <c r="F42" s="62"/>
      <c r="G42" s="63">
        <f>(IF(A42="",0,(VLOOKUP(A42,$BB$3:$BT$9,14,TRUE))))+(IF(B42="",0,(VLOOKUP(B42,$BB$3:$BT$9,14,TRUE))))+(IF(C42="",0,(VLOOKUP(C42,$BB$3:$BT$9,14,TRUE))))
+(IF(D42="",0,(VLOOKUP(D42,$BB$3:$BT$9,14,TRUE))))+(IF(E42="",0,(VLOOKUP(E42,$BB$3:$BT$9,14,TRUE))))+(IF(F42="",0,(VLOOKUP(F42,$BB$3:$BT$9,14,TRUE))))</f>
        <v>0</v>
      </c>
      <c r="H42" s="61"/>
      <c r="I42" s="62"/>
      <c r="J42" s="62"/>
      <c r="K42" s="62"/>
      <c r="L42" s="62"/>
      <c r="M42" s="62"/>
      <c r="N42" s="63">
        <f>(IF(H42="",0,(VLOOKUP(H42,$BB$3:$BT$9,14,TRUE))))+(IF(I42="",0,(VLOOKUP(I42,$BB$3:$BT$9,14,TRUE))))+(IF(J42="",0,(VLOOKUP(J42,$BB$3:$BT$9,14,TRUE))))
+(IF(K42="",0,(VLOOKUP(K42,$BB$3:$BT$9,14,TRUE))))+(IF(L42="",0,(VLOOKUP(L42,$BB$3:$BT$9,14,TRUE))))+(IF(M42="",0,(VLOOKUP(M42,$BB$3:$BT$9,14,TRUE))))</f>
        <v>0</v>
      </c>
      <c r="O42" s="61"/>
      <c r="P42" s="62"/>
      <c r="Q42" s="62"/>
      <c r="R42" s="62"/>
      <c r="S42" s="62"/>
      <c r="T42" s="62"/>
      <c r="U42" s="63">
        <f>(IF(O42="",0,(VLOOKUP(O42,$BB$3:$BT$9,14,TRUE))))+(IF(P42="",0,(VLOOKUP(P42,$BB$3:$BT$9,14,TRUE))))+(IF(Q42="",0,(VLOOKUP(Q42,$BB$3:$BT$9,14,TRUE))))
+(IF(R42="",0,(VLOOKUP(R42,$BB$3:$BT$9,14,TRUE))))+(IF(S42="",0,(VLOOKUP(S42,$BB$3:$BT$9,14,TRUE))))+(IF(T42="",0,(VLOOKUP(T42,$BB$3:$BT$9,14,TRUE))))</f>
        <v>0</v>
      </c>
      <c r="V42" s="202" t="s">
        <v>63</v>
      </c>
      <c r="W42" s="203"/>
      <c r="X42" s="203"/>
      <c r="Y42" s="203"/>
      <c r="Z42" s="203"/>
      <c r="AA42" s="203"/>
      <c r="AB42" s="204"/>
      <c r="AC42" s="67"/>
      <c r="AD42" s="62"/>
      <c r="AE42" s="62"/>
      <c r="AF42" s="62"/>
      <c r="AG42" s="62"/>
      <c r="AH42" s="62"/>
      <c r="AI42" s="63">
        <f>(IF(AC42="",0,(VLOOKUP(AC42,$BB$3:$BT$9,14,TRUE))))+(IF(AD42="",0,(VLOOKUP(AD42,$BB$3:$BT$9,14,TRUE))))+(IF(AE42="",0,(VLOOKUP(AE42,$BB$3:$BT$9,14,TRUE))))
+(IF(AF42="",0,(VLOOKUP(AF42,$BB$3:$BT$9,14,TRUE))))+(IF(AG42="",0,(VLOOKUP(AG42,$BB$3:$BT$9,14,TRUE))))+(IF(AH42="",0,(VLOOKUP(AH42,$BB$3:$BT$9,14,TRUE))))</f>
        <v>0</v>
      </c>
      <c r="AJ42" s="191"/>
      <c r="AK42" s="72"/>
      <c r="AL42" s="61" t="s">
        <v>59</v>
      </c>
      <c r="AM42" s="62" t="s">
        <v>60</v>
      </c>
      <c r="AN42" s="62" t="s">
        <v>61</v>
      </c>
      <c r="AO42" s="62"/>
      <c r="AP42" s="62"/>
      <c r="AQ42" s="62"/>
      <c r="AR42" s="63">
        <f>(IF(AL42="",0,(VLOOKUP(AL42,$BB$3:$BT$9,14,TRUE))))+(IF(AM42="",0,(VLOOKUP(AM42,$BB$3:$BT$9,14,TRUE))))+(IF(AN42="",0,(VLOOKUP(AN42,$BB$3:$BT$9,14,TRUE))))
+(IF(AO42="",0,(VLOOKUP(AO42,$BB$3:$BT$9,14,TRUE))))+(IF(AP42="",0,(VLOOKUP(AP42,$BB$3:$BT$9,14,TRUE))))+(IF(AQ42="",0,(VLOOKUP(AQ42,$BB$3:$BT$9,14,TRUE))))</f>
        <v>3</v>
      </c>
      <c r="AS42" s="61"/>
      <c r="AT42" s="62"/>
      <c r="AU42" s="62"/>
      <c r="AV42" s="62"/>
      <c r="AW42" s="62"/>
      <c r="AX42" s="62"/>
      <c r="AY42" s="63">
        <f>(IF(AS42="",0,(VLOOKUP(AS42,$BB$3:$BT$9,14,TRUE))))+(IF(AT42="",0,(VLOOKUP(AT42,$BB$3:$BT$9,14,TRUE))))+(IF(AU42="",0,(VLOOKUP(AU42,$BB$3:$BT$9,14,TRUE))))
+(IF(AV42="",0,(VLOOKUP(AV42,$BB$3:$BT$9,14,TRUE))))+(IF(AW42="",0,(VLOOKUP(AW42,$BB$3:$BT$9,14,TRUE))))+(IF(AX42="",0,(VLOOKUP(AX42,$BB$3:$BT$9,14,TRUE))))</f>
        <v>0</v>
      </c>
      <c r="AZ42" s="61" t="s">
        <v>59</v>
      </c>
      <c r="BA42" s="62" t="s">
        <v>60</v>
      </c>
      <c r="BB42" s="62" t="s">
        <v>61</v>
      </c>
      <c r="BC42" s="62"/>
      <c r="BD42" s="62"/>
      <c r="BE42" s="62"/>
      <c r="BF42" s="63">
        <f>(IF(AZ42="",0,(VLOOKUP(AZ42,$BB$3:$BT$9,14,TRUE))))+(IF(BA42="",0,(VLOOKUP(BA42,$BB$3:$BT$9,14,TRUE))))+(IF(BB42="",0,(VLOOKUP(BB42,$BB$3:$BT$9,14,TRUE))))
+(IF(BC42="",0,(VLOOKUP(BC42,$BB$3:$BT$9,14,TRUE))))+(IF(BD42="",0,(VLOOKUP(BD42,$BB$3:$BT$9,14,TRUE))))+(IF(BE42="",0,(VLOOKUP(BE42,$BB$3:$BT$9,14,TRUE))))</f>
        <v>3</v>
      </c>
      <c r="BG42" s="67" t="s">
        <v>56</v>
      </c>
      <c r="BH42" s="62" t="s">
        <v>57</v>
      </c>
      <c r="BI42" s="62" t="s">
        <v>58</v>
      </c>
      <c r="BJ42" s="62"/>
      <c r="BK42" s="62"/>
      <c r="BL42" s="62"/>
      <c r="BM42" s="63">
        <f>(IF(BG42="",0,(VLOOKUP(BG42,$BB$3:$BT$9,14,TRUE))))+(IF(BH42="",0,(VLOOKUP(BH42,$BB$3:$BT$9,14,TRUE))))+(IF(BI42="",0,(VLOOKUP(BI42,$BB$3:$BT$9,14,TRUE))))
+(IF(BJ42="",0,(VLOOKUP(BJ42,$BB$3:$BT$9,14,TRUE))))+(IF(BK42="",0,(VLOOKUP(BK42,$BB$3:$BT$9,14,TRUE))))+(IF(BL42="",0,(VLOOKUP(BL42,$BB$3:$BT$9,14,TRUE))))</f>
        <v>3</v>
      </c>
      <c r="BN42" s="67" t="s">
        <v>59</v>
      </c>
      <c r="BO42" s="62" t="s">
        <v>60</v>
      </c>
      <c r="BP42" s="62" t="s">
        <v>61</v>
      </c>
      <c r="BQ42" s="62"/>
      <c r="BR42" s="62"/>
      <c r="BS42" s="62"/>
      <c r="BT42" s="63">
        <f>(IF(BN42="",0,(VLOOKUP(BN42,$BB$3:$BT$9,14,TRUE))))+(IF(BO42="",0,(VLOOKUP(BO42,$BB$3:$BT$9,14,TRUE))))+(IF(BP42="",0,(VLOOKUP(BP42,$BB$3:$BT$9,14,TRUE))))
+(IF(BQ42="",0,(VLOOKUP(BQ42,$BB$3:$BT$9,14,TRUE))))+(IF(BR42="",0,(VLOOKUP(BR42,$BB$3:$BT$9,14,TRUE))))+(IF(BS42="",0,(VLOOKUP(BS42,$BB$3:$BT$9,14,TRUE))))</f>
        <v>3</v>
      </c>
      <c r="BU42" s="191"/>
      <c r="BW42" s="74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</row>
    <row r="43" spans="1:94" s="46" customFormat="1" ht="18" customHeight="1" x14ac:dyDescent="0.2">
      <c r="A43" s="193">
        <f>AC41+3</f>
        <v>15</v>
      </c>
      <c r="B43" s="194"/>
      <c r="C43" s="195"/>
      <c r="D43" s="195"/>
      <c r="E43" s="195"/>
      <c r="F43" s="195"/>
      <c r="G43" s="196"/>
      <c r="H43" s="193">
        <f>A43+1</f>
        <v>16</v>
      </c>
      <c r="I43" s="194"/>
      <c r="J43" s="195"/>
      <c r="K43" s="195"/>
      <c r="L43" s="195"/>
      <c r="M43" s="195"/>
      <c r="N43" s="196"/>
      <c r="O43" s="198">
        <f>H43+1</f>
        <v>17</v>
      </c>
      <c r="P43" s="199"/>
      <c r="Q43" s="200"/>
      <c r="R43" s="200"/>
      <c r="S43" s="200"/>
      <c r="T43" s="200"/>
      <c r="U43" s="201"/>
      <c r="V43" s="198">
        <f>O43+1</f>
        <v>18</v>
      </c>
      <c r="W43" s="199"/>
      <c r="X43" s="200"/>
      <c r="Y43" s="200"/>
      <c r="Z43" s="200"/>
      <c r="AA43" s="200"/>
      <c r="AB43" s="201"/>
      <c r="AC43" s="198">
        <f>V43+1</f>
        <v>19</v>
      </c>
      <c r="AD43" s="199"/>
      <c r="AE43" s="200"/>
      <c r="AF43" s="200"/>
      <c r="AG43" s="200"/>
      <c r="AH43" s="200"/>
      <c r="AI43" s="201"/>
      <c r="AJ43" s="191">
        <f>IF(G44+N44+U44+AB44+AI44&gt;$CA$6,"×",G44+N44+U44+AB44+AI44)</f>
        <v>0</v>
      </c>
      <c r="AK43" s="54"/>
      <c r="AL43" s="193">
        <f>BN41+3</f>
        <v>12</v>
      </c>
      <c r="AM43" s="194"/>
      <c r="AN43" s="195"/>
      <c r="AO43" s="195"/>
      <c r="AP43" s="195"/>
      <c r="AQ43" s="195"/>
      <c r="AR43" s="196"/>
      <c r="AS43" s="193">
        <f>AL43+1</f>
        <v>13</v>
      </c>
      <c r="AT43" s="194"/>
      <c r="AU43" s="195"/>
      <c r="AV43" s="195"/>
      <c r="AW43" s="195"/>
      <c r="AX43" s="195"/>
      <c r="AY43" s="196"/>
      <c r="AZ43" s="198">
        <f>AS43+1</f>
        <v>14</v>
      </c>
      <c r="BA43" s="199"/>
      <c r="BB43" s="200"/>
      <c r="BC43" s="200"/>
      <c r="BD43" s="200"/>
      <c r="BE43" s="200"/>
      <c r="BF43" s="201"/>
      <c r="BG43" s="198">
        <f>AZ43+1</f>
        <v>15</v>
      </c>
      <c r="BH43" s="199"/>
      <c r="BI43" s="200"/>
      <c r="BJ43" s="200"/>
      <c r="BK43" s="200"/>
      <c r="BL43" s="200"/>
      <c r="BM43" s="201"/>
      <c r="BN43" s="198">
        <f>BG43+1</f>
        <v>16</v>
      </c>
      <c r="BO43" s="199"/>
      <c r="BP43" s="200"/>
      <c r="BQ43" s="200"/>
      <c r="BR43" s="200"/>
      <c r="BS43" s="200"/>
      <c r="BT43" s="201"/>
      <c r="BU43" s="191">
        <f>IF(AR44+AY44+BF44+BM44+BT44&gt;$CA$6,"×",AR44+AY44+BF44+BM44+BT44)</f>
        <v>4</v>
      </c>
      <c r="BV43" s="47"/>
      <c r="BW43" s="55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</row>
    <row r="44" spans="1:94" s="73" customFormat="1" ht="38.25" customHeight="1" x14ac:dyDescent="0.15">
      <c r="A44" s="61"/>
      <c r="B44" s="62"/>
      <c r="C44" s="62"/>
      <c r="D44" s="62"/>
      <c r="E44" s="62"/>
      <c r="F44" s="62"/>
      <c r="G44" s="63">
        <f>(IF(A44="",0,(VLOOKUP(A44,$BB$3:$BT$9,14,TRUE))))+(IF(B44="",0,(VLOOKUP(B44,$BB$3:$BT$9,14,TRUE))))+(IF(C44="",0,(VLOOKUP(C44,$BB$3:$BT$9,14,TRUE))))
+(IF(D44="",0,(VLOOKUP(D44,$BB$3:$BT$9,14,TRUE))))+(IF(E44="",0,(VLOOKUP(E44,$BB$3:$BT$9,14,TRUE))))+(IF(F44="",0,(VLOOKUP(F44,$BB$3:$BT$9,14,TRUE))))</f>
        <v>0</v>
      </c>
      <c r="H44" s="61"/>
      <c r="I44" s="62"/>
      <c r="J44" s="62"/>
      <c r="K44" s="62"/>
      <c r="L44" s="62"/>
      <c r="M44" s="62"/>
      <c r="N44" s="63">
        <f>(IF(H44="",0,(VLOOKUP(H44,$BB$3:$BT$9,14,TRUE))))+(IF(I44="",0,(VLOOKUP(I44,$BB$3:$BT$9,14,TRUE))))+(IF(J44="",0,(VLOOKUP(J44,$BB$3:$BT$9,14,TRUE))))
+(IF(K44="",0,(VLOOKUP(K44,$BB$3:$BT$9,14,TRUE))))+(IF(L44="",0,(VLOOKUP(L44,$BB$3:$BT$9,14,TRUE))))+(IF(M44="",0,(VLOOKUP(M44,$BB$3:$BT$9,14,TRUE))))</f>
        <v>0</v>
      </c>
      <c r="O44" s="61"/>
      <c r="P44" s="62"/>
      <c r="Q44" s="62"/>
      <c r="R44" s="62"/>
      <c r="S44" s="62"/>
      <c r="T44" s="62"/>
      <c r="U44" s="63">
        <f>(IF(O44="",0,(VLOOKUP(O44,$BB$3:$BT$9,14,TRUE))))+(IF(P44="",0,(VLOOKUP(P44,$BB$3:$BT$9,14,TRUE))))+(IF(Q44="",0,(VLOOKUP(Q44,$BB$3:$BT$9,14,TRUE))))
+(IF(R44="",0,(VLOOKUP(R44,$BB$3:$BT$9,14,TRUE))))+(IF(S44="",0,(VLOOKUP(S44,$BB$3:$BT$9,14,TRUE))))+(IF(T44="",0,(VLOOKUP(T44,$BB$3:$BT$9,14,TRUE))))</f>
        <v>0</v>
      </c>
      <c r="V44" s="61"/>
      <c r="W44" s="62"/>
      <c r="X44" s="62"/>
      <c r="Y44" s="62"/>
      <c r="Z44" s="62"/>
      <c r="AA44" s="62"/>
      <c r="AB44" s="63">
        <f>(IF(V44="",0,(VLOOKUP(V44,$BB$3:$BT$9,14,TRUE))))+(IF(W44="",0,(VLOOKUP(W44,$BB$3:$BT$9,14,TRUE))))+(IF(X44="",0,(VLOOKUP(X44,$BB$3:$BT$9,14,TRUE))))
+(IF(Y44="",0,(VLOOKUP(Y44,$BB$3:$BT$9,14,TRUE))))+(IF(Z44="",0,(VLOOKUP(Z44,$BB$3:$BT$9,14,TRUE))))+(IF(AA44="",0,(VLOOKUP(AA44,$BB$3:$BT$9,14,TRUE))))</f>
        <v>0</v>
      </c>
      <c r="AC44" s="61"/>
      <c r="AD44" s="62"/>
      <c r="AE44" s="62"/>
      <c r="AF44" s="62"/>
      <c r="AG44" s="62"/>
      <c r="AH44" s="62"/>
      <c r="AI44" s="63">
        <f>(IF(AC44="",0,(VLOOKUP(AC44,$BB$3:$BT$9,14,TRUE))))+(IF(AD44="",0,(VLOOKUP(AD44,$BB$3:$BT$9,14,TRUE))))+(IF(AE44="",0,(VLOOKUP(AE44,$BB$3:$BT$9,14,TRUE))))
+(IF(AF44="",0,(VLOOKUP(AF44,$BB$3:$BT$9,14,TRUE))))+(IF(AG44="",0,(VLOOKUP(AG44,$BB$3:$BT$9,14,TRUE))))+(IF(AH44="",0,(VLOOKUP(AH44,$BB$3:$BT$9,14,TRUE))))</f>
        <v>0</v>
      </c>
      <c r="AJ44" s="191"/>
      <c r="AK44" s="72"/>
      <c r="AL44" s="61"/>
      <c r="AM44" s="62"/>
      <c r="AN44" s="62"/>
      <c r="AO44" s="62"/>
      <c r="AP44" s="62"/>
      <c r="AQ44" s="62"/>
      <c r="AR44" s="63">
        <f>(IF(AL44="",0,(VLOOKUP(AL44,$BB$3:$BT$9,14,TRUE))))+(IF(AM44="",0,(VLOOKUP(AM44,$BB$3:$BT$9,14,TRUE))))+(IF(AN44="",0,(VLOOKUP(AN44,$BB$3:$BT$9,14,TRUE))))
+(IF(AO44="",0,(VLOOKUP(AO44,$BB$3:$BT$9,14,TRUE))))+(IF(AP44="",0,(VLOOKUP(AP44,$BB$3:$BT$9,14,TRUE))))+(IF(AQ44="",0,(VLOOKUP(AQ44,$BB$3:$BT$9,14,TRUE))))</f>
        <v>0</v>
      </c>
      <c r="AS44" s="61" t="s">
        <v>56</v>
      </c>
      <c r="AT44" s="62" t="s">
        <v>57</v>
      </c>
      <c r="AU44" s="62" t="s">
        <v>58</v>
      </c>
      <c r="AV44" s="62"/>
      <c r="AW44" s="62"/>
      <c r="AX44" s="62"/>
      <c r="AY44" s="63">
        <f>(IF(AS44="",0,(VLOOKUP(AS44,$BB$3:$BT$9,14,TRUE))))+(IF(AT44="",0,(VLOOKUP(AT44,$BB$3:$BT$9,14,TRUE))))+(IF(AU44="",0,(VLOOKUP(AU44,$BB$3:$BT$9,14,TRUE))))
+(IF(AV44="",0,(VLOOKUP(AV44,$BB$3:$BT$9,14,TRUE))))+(IF(AW44="",0,(VLOOKUP(AW44,$BB$3:$BT$9,14,TRUE))))+(IF(AX44="",0,(VLOOKUP(AX44,$BB$3:$BT$9,14,TRUE))))</f>
        <v>3</v>
      </c>
      <c r="AZ44" s="61"/>
      <c r="BA44" s="62"/>
      <c r="BB44" s="62"/>
      <c r="BC44" s="62"/>
      <c r="BD44" s="62"/>
      <c r="BE44" s="62"/>
      <c r="BF44" s="63">
        <f>(IF(AZ44="",0,(VLOOKUP(AZ44,$BB$3:$BT$9,14,TRUE))))+(IF(BA44="",0,(VLOOKUP(BA44,$BB$3:$BT$9,14,TRUE))))+(IF(BB44="",0,(VLOOKUP(BB44,$BB$3:$BT$9,14,TRUE))))
+(IF(BC44="",0,(VLOOKUP(BC44,$BB$3:$BT$9,14,TRUE))))+(IF(BD44="",0,(VLOOKUP(BD44,$BB$3:$BT$9,14,TRUE))))+(IF(BE44="",0,(VLOOKUP(BE44,$BB$3:$BT$9,14,TRUE))))</f>
        <v>0</v>
      </c>
      <c r="BG44" s="67"/>
      <c r="BH44" s="62"/>
      <c r="BI44" s="62"/>
      <c r="BJ44" s="62"/>
      <c r="BK44" s="62"/>
      <c r="BL44" s="62"/>
      <c r="BM44" s="63">
        <f>(IF(BG44="",0,(VLOOKUP(BG44,$BB$3:$BT$9,14,TRUE))))+(IF(BH44="",0,(VLOOKUP(BH44,$BB$3:$BT$9,14,TRUE))))+(IF(BI44="",0,(VLOOKUP(BI44,$BB$3:$BT$9,14,TRUE))))
+(IF(BJ44="",0,(VLOOKUP(BJ44,$BB$3:$BT$9,14,TRUE))))+(IF(BK44="",0,(VLOOKUP(BK44,$BB$3:$BT$9,14,TRUE))))+(IF(BL44="",0,(VLOOKUP(BL44,$BB$3:$BT$9,14,TRUE))))</f>
        <v>0</v>
      </c>
      <c r="BN44" s="67" t="s">
        <v>24</v>
      </c>
      <c r="BO44" s="62"/>
      <c r="BP44" s="62"/>
      <c r="BQ44" s="62"/>
      <c r="BR44" s="62"/>
      <c r="BS44" s="62"/>
      <c r="BT44" s="63">
        <f>(IF(BN44="",0,(VLOOKUP(BN44,$BB$3:$BT$9,14,TRUE))))+(IF(BO44="",0,(VLOOKUP(BO44,$BB$3:$BT$9,14,TRUE))))+(IF(BP44="",0,(VLOOKUP(BP44,$BB$3:$BT$9,14,TRUE))))
+(IF(BQ44="",0,(VLOOKUP(BQ44,$BB$3:$BT$9,14,TRUE))))+(IF(BR44="",0,(VLOOKUP(BR44,$BB$3:$BT$9,14,TRUE))))+(IF(BS44="",0,(VLOOKUP(BS44,$BB$3:$BT$9,14,TRUE))))</f>
        <v>1</v>
      </c>
      <c r="BU44" s="191"/>
      <c r="BW44" s="74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</row>
    <row r="45" spans="1:94" s="46" customFormat="1" ht="18" customHeight="1" x14ac:dyDescent="0.2">
      <c r="A45" s="193">
        <f>AC43+3</f>
        <v>22</v>
      </c>
      <c r="B45" s="194"/>
      <c r="C45" s="195"/>
      <c r="D45" s="195"/>
      <c r="E45" s="195"/>
      <c r="F45" s="195"/>
      <c r="G45" s="196"/>
      <c r="H45" s="193">
        <f>A45+1</f>
        <v>23</v>
      </c>
      <c r="I45" s="194"/>
      <c r="J45" s="195"/>
      <c r="K45" s="195"/>
      <c r="L45" s="195"/>
      <c r="M45" s="195"/>
      <c r="N45" s="196"/>
      <c r="O45" s="198">
        <f>H45+1</f>
        <v>24</v>
      </c>
      <c r="P45" s="199"/>
      <c r="Q45" s="200"/>
      <c r="R45" s="200"/>
      <c r="S45" s="200"/>
      <c r="T45" s="200"/>
      <c r="U45" s="201"/>
      <c r="V45" s="198">
        <f>O45+1</f>
        <v>25</v>
      </c>
      <c r="W45" s="199"/>
      <c r="X45" s="200"/>
      <c r="Y45" s="200"/>
      <c r="Z45" s="200"/>
      <c r="AA45" s="200"/>
      <c r="AB45" s="201"/>
      <c r="AC45" s="198">
        <f>V45+1</f>
        <v>26</v>
      </c>
      <c r="AD45" s="199"/>
      <c r="AE45" s="200"/>
      <c r="AF45" s="200"/>
      <c r="AG45" s="200"/>
      <c r="AH45" s="200"/>
      <c r="AI45" s="201"/>
      <c r="AJ45" s="191">
        <f>IF(G46+N46+U46+AB46+AI46&gt;$CA$6,"×",G46+N46+U46+AB46+AI46)</f>
        <v>0</v>
      </c>
      <c r="AK45" s="54"/>
      <c r="AL45" s="193">
        <f>BN43+3</f>
        <v>19</v>
      </c>
      <c r="AM45" s="194"/>
      <c r="AN45" s="195"/>
      <c r="AO45" s="195"/>
      <c r="AP45" s="195"/>
      <c r="AQ45" s="195"/>
      <c r="AR45" s="196"/>
      <c r="AS45" s="193">
        <f>AL45+1</f>
        <v>20</v>
      </c>
      <c r="AT45" s="194"/>
      <c r="AU45" s="195"/>
      <c r="AV45" s="195"/>
      <c r="AW45" s="195"/>
      <c r="AX45" s="195"/>
      <c r="AY45" s="196"/>
      <c r="AZ45" s="198">
        <f>AS45+1</f>
        <v>21</v>
      </c>
      <c r="BA45" s="199"/>
      <c r="BB45" s="200"/>
      <c r="BC45" s="200"/>
      <c r="BD45" s="200"/>
      <c r="BE45" s="200"/>
      <c r="BF45" s="201"/>
      <c r="BG45" s="198">
        <f>AZ45+1</f>
        <v>22</v>
      </c>
      <c r="BH45" s="199"/>
      <c r="BI45" s="200"/>
      <c r="BJ45" s="200"/>
      <c r="BK45" s="200"/>
      <c r="BL45" s="200"/>
      <c r="BM45" s="201"/>
      <c r="BN45" s="198">
        <f>BG45+1</f>
        <v>23</v>
      </c>
      <c r="BO45" s="199"/>
      <c r="BP45" s="200"/>
      <c r="BQ45" s="200"/>
      <c r="BR45" s="200"/>
      <c r="BS45" s="200"/>
      <c r="BT45" s="201"/>
      <c r="BU45" s="191">
        <f>IF(AR46+AY46+BF46+BM46+BT46&gt;$CA$6,"×",AR46+AY46+BF46+BM46+BT46)</f>
        <v>0</v>
      </c>
      <c r="BW45" s="55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</row>
    <row r="46" spans="1:94" s="73" customFormat="1" ht="38.25" customHeight="1" x14ac:dyDescent="0.15">
      <c r="A46" s="61"/>
      <c r="B46" s="62"/>
      <c r="C46" s="62"/>
      <c r="D46" s="62"/>
      <c r="E46" s="62"/>
      <c r="F46" s="62"/>
      <c r="G46" s="63">
        <f>(IF(A46="",0,(VLOOKUP(A46,$BB$3:$BT$9,14,TRUE))))+(IF(B46="",0,(VLOOKUP(B46,$BB$3:$BT$9,14,TRUE))))+(IF(C46="",0,(VLOOKUP(C46,$BB$3:$BT$9,14,TRUE))))
+(IF(D46="",0,(VLOOKUP(D46,$BB$3:$BT$9,14,TRUE))))+(IF(E46="",0,(VLOOKUP(E46,$BB$3:$BT$9,14,TRUE))))+(IF(F46="",0,(VLOOKUP(F46,$BB$3:$BT$9,14,TRUE))))</f>
        <v>0</v>
      </c>
      <c r="H46" s="61"/>
      <c r="I46" s="62"/>
      <c r="J46" s="62"/>
      <c r="K46" s="62"/>
      <c r="L46" s="62"/>
      <c r="M46" s="62"/>
      <c r="N46" s="63">
        <f>(IF(H46="",0,(VLOOKUP(H46,$BB$3:$BT$9,14,TRUE))))+(IF(I46="",0,(VLOOKUP(I46,$BB$3:$BT$9,14,TRUE))))+(IF(J46="",0,(VLOOKUP(J46,$BB$3:$BT$9,14,TRUE))))
+(IF(K46="",0,(VLOOKUP(K46,$BB$3:$BT$9,14,TRUE))))+(IF(L46="",0,(VLOOKUP(L46,$BB$3:$BT$9,14,TRUE))))+(IF(M46="",0,(VLOOKUP(M46,$BB$3:$BT$9,14,TRUE))))</f>
        <v>0</v>
      </c>
      <c r="O46" s="61"/>
      <c r="P46" s="62"/>
      <c r="Q46" s="62"/>
      <c r="R46" s="62"/>
      <c r="S46" s="62"/>
      <c r="T46" s="62"/>
      <c r="U46" s="63">
        <f>(IF(O46="",0,(VLOOKUP(O46,$BB$3:$BT$9,14,TRUE))))+(IF(P46="",0,(VLOOKUP(P46,$BB$3:$BT$9,14,TRUE))))+(IF(Q46="",0,(VLOOKUP(Q46,$BB$3:$BT$9,14,TRUE))))
+(IF(R46="",0,(VLOOKUP(R46,$BB$3:$BT$9,14,TRUE))))+(IF(S46="",0,(VLOOKUP(S46,$BB$3:$BT$9,14,TRUE))))+(IF(T46="",0,(VLOOKUP(T46,$BB$3:$BT$9,14,TRUE))))</f>
        <v>0</v>
      </c>
      <c r="V46" s="61"/>
      <c r="W46" s="62"/>
      <c r="X46" s="62"/>
      <c r="Y46" s="62"/>
      <c r="Z46" s="62"/>
      <c r="AA46" s="62"/>
      <c r="AB46" s="63">
        <f>(IF(V46="",0,(VLOOKUP(V46,$BB$3:$BT$9,14,TRUE))))+(IF(W46="",0,(VLOOKUP(W46,$BB$3:$BT$9,14,TRUE))))+(IF(X46="",0,(VLOOKUP(X46,$BB$3:$BT$9,14,TRUE))))
+(IF(Y46="",0,(VLOOKUP(Y46,$BB$3:$BT$9,14,TRUE))))+(IF(Z46="",0,(VLOOKUP(Z46,$BB$3:$BT$9,14,TRUE))))+(IF(AA46="",0,(VLOOKUP(AA46,$BB$3:$BT$9,14,TRUE))))</f>
        <v>0</v>
      </c>
      <c r="AC46" s="61"/>
      <c r="AD46" s="62"/>
      <c r="AE46" s="62"/>
      <c r="AF46" s="62"/>
      <c r="AG46" s="62"/>
      <c r="AH46" s="62"/>
      <c r="AI46" s="63">
        <f>(IF(AC46="",0,(VLOOKUP(AC46,$BB$3:$BT$9,14,TRUE))))+(IF(AD46="",0,(VLOOKUP(AD46,$BB$3:$BT$9,14,TRUE))))+(IF(AE46="",0,(VLOOKUP(AE46,$BB$3:$BT$9,14,TRUE))))
+(IF(AF46="",0,(VLOOKUP(AF46,$BB$3:$BT$9,14,TRUE))))+(IF(AG46="",0,(VLOOKUP(AG46,$BB$3:$BT$9,14,TRUE))))+(IF(AH46="",0,(VLOOKUP(AH46,$BB$3:$BT$9,14,TRUE))))</f>
        <v>0</v>
      </c>
      <c r="AJ46" s="191"/>
      <c r="AK46" s="72"/>
      <c r="AL46" s="202" t="s">
        <v>64</v>
      </c>
      <c r="AM46" s="203"/>
      <c r="AN46" s="203"/>
      <c r="AO46" s="203"/>
      <c r="AP46" s="203"/>
      <c r="AQ46" s="203"/>
      <c r="AR46" s="204"/>
      <c r="AS46" s="61"/>
      <c r="AT46" s="62"/>
      <c r="AU46" s="62"/>
      <c r="AV46" s="62"/>
      <c r="AW46" s="62"/>
      <c r="AX46" s="62"/>
      <c r="AY46" s="63">
        <f>(IF(AS46="",0,(VLOOKUP(AS46,$BB$3:$BT$9,14,TRUE))))+(IF(AT46="",0,(VLOOKUP(AT46,$BB$3:$BT$9,14,TRUE))))+(IF(AU46="",0,(VLOOKUP(AU46,$BB$3:$BT$9,14,TRUE))))
+(IF(AV46="",0,(VLOOKUP(AV46,$BB$3:$BT$9,14,TRUE))))+(IF(AW46="",0,(VLOOKUP(AW46,$BB$3:$BT$9,14,TRUE))))+(IF(AX46="",0,(VLOOKUP(AX46,$BB$3:$BT$9,14,TRUE))))</f>
        <v>0</v>
      </c>
      <c r="AZ46" s="61"/>
      <c r="BA46" s="62"/>
      <c r="BB46" s="62"/>
      <c r="BC46" s="62"/>
      <c r="BD46" s="62"/>
      <c r="BE46" s="62"/>
      <c r="BF46" s="63">
        <f>(IF(AZ46="",0,(VLOOKUP(AZ46,$BB$3:$BT$9,14,TRUE))))+(IF(BA46="",0,(VLOOKUP(BA46,$BB$3:$BT$9,14,TRUE))))+(IF(BB46="",0,(VLOOKUP(BB46,$BB$3:$BT$9,14,TRUE))))
+(IF(BC46="",0,(VLOOKUP(BC46,$BB$3:$BT$9,14,TRUE))))+(IF(BD46="",0,(VLOOKUP(BD46,$BB$3:$BT$9,14,TRUE))))+(IF(BE46="",0,(VLOOKUP(BE46,$BB$3:$BT$9,14,TRUE))))</f>
        <v>0</v>
      </c>
      <c r="BG46" s="61"/>
      <c r="BH46" s="62"/>
      <c r="BI46" s="62"/>
      <c r="BJ46" s="62"/>
      <c r="BK46" s="62"/>
      <c r="BL46" s="62"/>
      <c r="BM46" s="63">
        <f>(IF(BG46="",0,(VLOOKUP(BG46,$BB$3:$BT$9,14,TRUE))))+(IF(BH46="",0,(VLOOKUP(BH46,$BB$3:$BT$9,14,TRUE))))+(IF(BI46="",0,(VLOOKUP(BI46,$BB$3:$BT$9,14,TRUE))))
+(IF(BJ46="",0,(VLOOKUP(BJ46,$BB$3:$BT$9,14,TRUE))))+(IF(BK46="",0,(VLOOKUP(BK46,$BB$3:$BT$9,14,TRUE))))+(IF(BL46="",0,(VLOOKUP(BL46,$BB$3:$BT$9,14,TRUE))))</f>
        <v>0</v>
      </c>
      <c r="BN46" s="202" t="s">
        <v>65</v>
      </c>
      <c r="BO46" s="203"/>
      <c r="BP46" s="203"/>
      <c r="BQ46" s="203"/>
      <c r="BR46" s="203"/>
      <c r="BS46" s="203"/>
      <c r="BT46" s="204"/>
      <c r="BU46" s="191"/>
      <c r="BW46" s="74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</row>
    <row r="47" spans="1:94" s="46" customFormat="1" ht="18" customHeight="1" x14ac:dyDescent="0.2">
      <c r="A47" s="193">
        <f>AC45+3</f>
        <v>29</v>
      </c>
      <c r="B47" s="194"/>
      <c r="C47" s="195"/>
      <c r="D47" s="195"/>
      <c r="E47" s="195"/>
      <c r="F47" s="195"/>
      <c r="G47" s="196"/>
      <c r="H47" s="193">
        <f>A47+1</f>
        <v>30</v>
      </c>
      <c r="I47" s="194"/>
      <c r="J47" s="195"/>
      <c r="K47" s="195"/>
      <c r="L47" s="195"/>
      <c r="M47" s="195"/>
      <c r="N47" s="196"/>
      <c r="O47" s="193">
        <f>H47+1</f>
        <v>31</v>
      </c>
      <c r="P47" s="194"/>
      <c r="Q47" s="195"/>
      <c r="R47" s="195"/>
      <c r="S47" s="195"/>
      <c r="T47" s="195"/>
      <c r="U47" s="196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1">
        <f>IF(G48+N48+U48+AB48+AI48&gt;$CA$6,"×",G48+N48+U48+AB48+AI48)</f>
        <v>0</v>
      </c>
      <c r="AK47" s="54"/>
      <c r="AL47" s="193">
        <f>BN45+3</f>
        <v>26</v>
      </c>
      <c r="AM47" s="194"/>
      <c r="AN47" s="195"/>
      <c r="AO47" s="195"/>
      <c r="AP47" s="195"/>
      <c r="AQ47" s="195"/>
      <c r="AR47" s="196"/>
      <c r="AS47" s="198">
        <f>AL47+1</f>
        <v>27</v>
      </c>
      <c r="AT47" s="199"/>
      <c r="AU47" s="200"/>
      <c r="AV47" s="200"/>
      <c r="AW47" s="200"/>
      <c r="AX47" s="200"/>
      <c r="AY47" s="201"/>
      <c r="AZ47" s="198">
        <f>AS47+1</f>
        <v>28</v>
      </c>
      <c r="BA47" s="199"/>
      <c r="BB47" s="200"/>
      <c r="BC47" s="200"/>
      <c r="BD47" s="200"/>
      <c r="BE47" s="200"/>
      <c r="BF47" s="201"/>
      <c r="BG47" s="198">
        <f>AZ47+1</f>
        <v>29</v>
      </c>
      <c r="BH47" s="199"/>
      <c r="BI47" s="200"/>
      <c r="BJ47" s="200"/>
      <c r="BK47" s="200"/>
      <c r="BL47" s="200"/>
      <c r="BM47" s="201"/>
      <c r="BN47" s="198">
        <f>BG47+1</f>
        <v>30</v>
      </c>
      <c r="BO47" s="199"/>
      <c r="BP47" s="200"/>
      <c r="BQ47" s="200"/>
      <c r="BR47" s="200"/>
      <c r="BS47" s="200"/>
      <c r="BT47" s="201"/>
      <c r="BU47" s="191">
        <f>IF(AR48+AY48+BF48+BM48+BT48&gt;$CA$6,"×",AR48+AY48+BF48+BM48+BT48)</f>
        <v>0</v>
      </c>
      <c r="BW47" s="55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</row>
    <row r="48" spans="1:94" s="73" customFormat="1" ht="38.25" customHeight="1" x14ac:dyDescent="0.15">
      <c r="A48" s="61"/>
      <c r="B48" s="62"/>
      <c r="C48" s="62"/>
      <c r="D48" s="62"/>
      <c r="E48" s="62"/>
      <c r="F48" s="62"/>
      <c r="G48" s="63">
        <f>(IF(A48="",0,(VLOOKUP(A48,$BB$3:$BT$9,14,TRUE))))+(IF(B48="",0,(VLOOKUP(B48,$BB$3:$BT$9,14,TRUE))))+(IF(C48="",0,(VLOOKUP(C48,$BB$3:$BT$9,14,TRUE))))
+(IF(D48="",0,(VLOOKUP(D48,$BB$3:$BT$9,14,TRUE))))+(IF(E48="",0,(VLOOKUP(E48,$BB$3:$BT$9,14,TRUE))))+(IF(F48="",0,(VLOOKUP(F48,$BB$3:$BT$9,14,TRUE))))</f>
        <v>0</v>
      </c>
      <c r="H48" s="61"/>
      <c r="I48" s="62"/>
      <c r="J48" s="62"/>
      <c r="K48" s="62"/>
      <c r="L48" s="62"/>
      <c r="M48" s="62"/>
      <c r="N48" s="63">
        <f>(IF(H48="",0,(VLOOKUP(H48,$BB$3:$BT$9,14,TRUE))))+(IF(I48="",0,(VLOOKUP(I48,$BB$3:$BT$9,14,TRUE))))+(IF(J48="",0,(VLOOKUP(J48,$BB$3:$BT$9,14,TRUE))))
+(IF(K48="",0,(VLOOKUP(K48,$BB$3:$BT$9,14,TRUE))))+(IF(L48="",0,(VLOOKUP(L48,$BB$3:$BT$9,14,TRUE))))+(IF(M48="",0,(VLOOKUP(M48,$BB$3:$BT$9,14,TRUE))))</f>
        <v>0</v>
      </c>
      <c r="O48" s="61"/>
      <c r="P48" s="62"/>
      <c r="Q48" s="62"/>
      <c r="R48" s="62"/>
      <c r="S48" s="62"/>
      <c r="T48" s="62"/>
      <c r="U48" s="63">
        <f>(IF(O48="",0,(VLOOKUP(O48,$BB$3:$BT$9,14,TRUE))))+(IF(P48="",0,(VLOOKUP(P48,$BB$3:$BT$9,14,TRUE))))+(IF(Q48="",0,(VLOOKUP(Q48,$BB$3:$BT$9,14,TRUE))))
+(IF(R48="",0,(VLOOKUP(R48,$BB$3:$BT$9,14,TRUE))))+(IF(S48="",0,(VLOOKUP(S48,$BB$3:$BT$9,14,TRUE))))+(IF(T48="",0,(VLOOKUP(T48,$BB$3:$BT$9,14,TRUE))))</f>
        <v>0</v>
      </c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1"/>
      <c r="AK48" s="72"/>
      <c r="AL48" s="61"/>
      <c r="AM48" s="62"/>
      <c r="AN48" s="62"/>
      <c r="AO48" s="62"/>
      <c r="AP48" s="62"/>
      <c r="AQ48" s="62"/>
      <c r="AR48" s="63">
        <f>(IF(AL48="",0,(VLOOKUP(AL48,$BB$3:$BT$9,14,TRUE))))+(IF(AM48="",0,(VLOOKUP(AM48,$BB$3:$BT$9,14,TRUE))))+(IF(AN48="",0,(VLOOKUP(AN48,$BB$3:$BT$9,14,TRUE))))
+(IF(AO48="",0,(VLOOKUP(AO48,$BB$3:$BT$9,14,TRUE))))+(IF(AP48="",0,(VLOOKUP(AP48,$BB$3:$BT$9,14,TRUE))))+(IF(AQ48="",0,(VLOOKUP(AQ48,$BB$3:$BT$9,14,TRUE))))</f>
        <v>0</v>
      </c>
      <c r="AS48" s="61"/>
      <c r="AT48" s="62"/>
      <c r="AU48" s="62"/>
      <c r="AV48" s="62"/>
      <c r="AW48" s="62"/>
      <c r="AX48" s="62"/>
      <c r="AY48" s="63">
        <f>(IF(AS48="",0,(VLOOKUP(AS48,$BB$3:$BT$9,14,TRUE))))+(IF(AT48="",0,(VLOOKUP(AT48,$BB$3:$BT$9,14,TRUE))))+(IF(AU48="",0,(VLOOKUP(AU48,$BB$3:$BT$9,14,TRUE))))
+(IF(AV48="",0,(VLOOKUP(AV48,$BB$3:$BT$9,14,TRUE))))+(IF(AW48="",0,(VLOOKUP(AW48,$BB$3:$BT$9,14,TRUE))))+(IF(AX48="",0,(VLOOKUP(AX48,$BB$3:$BT$9,14,TRUE))))</f>
        <v>0</v>
      </c>
      <c r="AZ48" s="61"/>
      <c r="BA48" s="62"/>
      <c r="BB48" s="62"/>
      <c r="BC48" s="62"/>
      <c r="BD48" s="62"/>
      <c r="BE48" s="62"/>
      <c r="BF48" s="63"/>
      <c r="BG48" s="67"/>
      <c r="BH48" s="62"/>
      <c r="BI48" s="62"/>
      <c r="BJ48" s="62"/>
      <c r="BK48" s="62"/>
      <c r="BL48" s="62"/>
      <c r="BM48" s="63">
        <f>(IF(BG48="",0,(VLOOKUP(BG48,$BB$3:$BT$9,14,TRUE))))+(IF(BH48="",0,(VLOOKUP(BH48,$BB$3:$BT$9,14,TRUE))))+(IF(BI48="",0,(VLOOKUP(BI48,$BB$3:$BT$9,14,TRUE))))
+(IF(BJ48="",0,(VLOOKUP(BJ48,$BB$3:$BT$9,14,TRUE))))+(IF(BK48="",0,(VLOOKUP(BK48,$BB$3:$BT$9,14,TRUE))))+(IF(BL48="",0,(VLOOKUP(BL48,$BB$3:$BT$9,14,TRUE))))</f>
        <v>0</v>
      </c>
      <c r="BN48" s="67"/>
      <c r="BO48" s="62"/>
      <c r="BP48" s="62"/>
      <c r="BQ48" s="62"/>
      <c r="BR48" s="62"/>
      <c r="BS48" s="62"/>
      <c r="BT48" s="63">
        <f>(IF(BN48="",0,(VLOOKUP(BN48,$BB$3:$BT$9,14,TRUE))))+(IF(BO48="",0,(VLOOKUP(BO48,$BB$3:$BT$9,14,TRUE))))+(IF(BP48="",0,(VLOOKUP(BP48,$BB$3:$BT$9,14,TRUE))))
+(IF(BQ48="",0,(VLOOKUP(BQ48,$BB$3:$BT$9,14,TRUE))))+(IF(BR48="",0,(VLOOKUP(BR48,$BB$3:$BT$9,14,TRUE))))+(IF(BS48="",0,(VLOOKUP(BS48,$BB$3:$BT$9,14,TRUE))))</f>
        <v>0</v>
      </c>
      <c r="BU48" s="191"/>
      <c r="BW48" s="74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</row>
    <row r="49" spans="1:94" ht="24.75" customHeight="1" x14ac:dyDescent="0.15">
      <c r="A49" s="186"/>
      <c r="B49" s="186"/>
      <c r="C49" s="186"/>
      <c r="D49" s="186"/>
      <c r="E49" s="186"/>
      <c r="F49" s="186"/>
      <c r="G49" s="186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W49" s="81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</row>
    <row r="50" spans="1:94" s="47" customFormat="1" ht="38.25" customHeight="1" x14ac:dyDescent="0.15">
      <c r="A50" s="207">
        <v>10</v>
      </c>
      <c r="B50" s="208"/>
      <c r="C50" s="208"/>
      <c r="D50" s="208"/>
      <c r="E50" s="209" t="s">
        <v>43</v>
      </c>
      <c r="F50" s="209"/>
      <c r="G50" s="210"/>
      <c r="H50" s="215" t="s">
        <v>44</v>
      </c>
      <c r="I50" s="216"/>
      <c r="J50" s="216"/>
      <c r="K50" s="216"/>
      <c r="L50" s="216"/>
      <c r="M50" s="216"/>
      <c r="N50" s="216"/>
      <c r="O50" s="216"/>
      <c r="P50" s="217">
        <f>IF(AJ52+AJ54+AJ56+AJ58+AJ60&gt;$CA$7,"×",AJ52+AJ54+AJ56+AJ58+AJ60)</f>
        <v>19</v>
      </c>
      <c r="Q50" s="217"/>
      <c r="R50" s="217"/>
      <c r="S50" s="217"/>
      <c r="T50" s="217"/>
      <c r="U50" s="218"/>
      <c r="V50" s="219"/>
      <c r="W50" s="220" t="s">
        <v>45</v>
      </c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05" t="s">
        <v>46</v>
      </c>
      <c r="AK50" s="45"/>
      <c r="AL50" s="207">
        <v>11</v>
      </c>
      <c r="AM50" s="208"/>
      <c r="AN50" s="208"/>
      <c r="AO50" s="208"/>
      <c r="AP50" s="209" t="s">
        <v>43</v>
      </c>
      <c r="AQ50" s="209"/>
      <c r="AR50" s="210"/>
      <c r="AS50" s="215" t="s">
        <v>44</v>
      </c>
      <c r="AT50" s="216"/>
      <c r="AU50" s="216"/>
      <c r="AV50" s="216"/>
      <c r="AW50" s="216"/>
      <c r="AX50" s="216"/>
      <c r="AY50" s="216"/>
      <c r="AZ50" s="216"/>
      <c r="BA50" s="217">
        <f>IF(BU52+BU54+BU56+BU58+BU60&gt;$CA$7,"×",BU52+BU54+BU56+BU58+BU60)</f>
        <v>8</v>
      </c>
      <c r="BB50" s="217"/>
      <c r="BC50" s="217"/>
      <c r="BD50" s="217"/>
      <c r="BE50" s="217"/>
      <c r="BF50" s="218"/>
      <c r="BG50" s="219"/>
      <c r="BH50" s="220" t="s">
        <v>45</v>
      </c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05" t="s">
        <v>46</v>
      </c>
      <c r="BV50" s="46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</row>
    <row r="51" spans="1:94" s="52" customFormat="1" ht="28.5" customHeight="1" x14ac:dyDescent="0.15">
      <c r="A51" s="206" t="s">
        <v>47</v>
      </c>
      <c r="B51" s="206"/>
      <c r="C51" s="206"/>
      <c r="D51" s="206"/>
      <c r="E51" s="206"/>
      <c r="F51" s="206"/>
      <c r="G51" s="206"/>
      <c r="H51" s="206" t="s">
        <v>48</v>
      </c>
      <c r="I51" s="206"/>
      <c r="J51" s="206"/>
      <c r="K51" s="206"/>
      <c r="L51" s="206"/>
      <c r="M51" s="206"/>
      <c r="N51" s="206"/>
      <c r="O51" s="206" t="s">
        <v>49</v>
      </c>
      <c r="P51" s="206"/>
      <c r="Q51" s="206"/>
      <c r="R51" s="206"/>
      <c r="S51" s="206"/>
      <c r="T51" s="206"/>
      <c r="U51" s="206"/>
      <c r="V51" s="206" t="s">
        <v>50</v>
      </c>
      <c r="W51" s="206"/>
      <c r="X51" s="206"/>
      <c r="Y51" s="206"/>
      <c r="Z51" s="206"/>
      <c r="AA51" s="206"/>
      <c r="AB51" s="206"/>
      <c r="AC51" s="206" t="s">
        <v>51</v>
      </c>
      <c r="AD51" s="206"/>
      <c r="AE51" s="206"/>
      <c r="AF51" s="206"/>
      <c r="AG51" s="206"/>
      <c r="AH51" s="206"/>
      <c r="AI51" s="206"/>
      <c r="AJ51" s="205"/>
      <c r="AK51" s="49"/>
      <c r="AL51" s="206" t="s">
        <v>47</v>
      </c>
      <c r="AM51" s="206"/>
      <c r="AN51" s="206"/>
      <c r="AO51" s="206"/>
      <c r="AP51" s="206"/>
      <c r="AQ51" s="206"/>
      <c r="AR51" s="206"/>
      <c r="AS51" s="206" t="s">
        <v>48</v>
      </c>
      <c r="AT51" s="206"/>
      <c r="AU51" s="206"/>
      <c r="AV51" s="206"/>
      <c r="AW51" s="206"/>
      <c r="AX51" s="206"/>
      <c r="AY51" s="206"/>
      <c r="AZ51" s="206" t="s">
        <v>49</v>
      </c>
      <c r="BA51" s="206"/>
      <c r="BB51" s="206"/>
      <c r="BC51" s="206"/>
      <c r="BD51" s="206"/>
      <c r="BE51" s="206"/>
      <c r="BF51" s="206"/>
      <c r="BG51" s="206" t="s">
        <v>50</v>
      </c>
      <c r="BH51" s="206"/>
      <c r="BI51" s="206"/>
      <c r="BJ51" s="206"/>
      <c r="BK51" s="206"/>
      <c r="BL51" s="206"/>
      <c r="BM51" s="206"/>
      <c r="BN51" s="206" t="s">
        <v>51</v>
      </c>
      <c r="BO51" s="206"/>
      <c r="BP51" s="206"/>
      <c r="BQ51" s="206"/>
      <c r="BR51" s="206"/>
      <c r="BS51" s="206"/>
      <c r="BT51" s="206"/>
      <c r="BU51" s="205"/>
      <c r="BV51" s="50"/>
      <c r="BW51" s="51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</row>
    <row r="52" spans="1:94" s="46" customFormat="1" ht="18" customHeight="1" x14ac:dyDescent="0.2">
      <c r="A52" s="198">
        <v>3</v>
      </c>
      <c r="B52" s="199"/>
      <c r="C52" s="200"/>
      <c r="D52" s="200"/>
      <c r="E52" s="200"/>
      <c r="F52" s="200"/>
      <c r="G52" s="201"/>
      <c r="H52" s="198">
        <f>A52+1</f>
        <v>4</v>
      </c>
      <c r="I52" s="199"/>
      <c r="J52" s="200"/>
      <c r="K52" s="200"/>
      <c r="L52" s="200"/>
      <c r="M52" s="200"/>
      <c r="N52" s="201"/>
      <c r="O52" s="198">
        <f>H52+1</f>
        <v>5</v>
      </c>
      <c r="P52" s="199"/>
      <c r="Q52" s="200"/>
      <c r="R52" s="200"/>
      <c r="S52" s="200"/>
      <c r="T52" s="200"/>
      <c r="U52" s="201"/>
      <c r="V52" s="198">
        <f>O52+1</f>
        <v>6</v>
      </c>
      <c r="W52" s="199"/>
      <c r="X52" s="200"/>
      <c r="Y52" s="200"/>
      <c r="Z52" s="200"/>
      <c r="AA52" s="200"/>
      <c r="AB52" s="201"/>
      <c r="AC52" s="198">
        <f>V52+1</f>
        <v>7</v>
      </c>
      <c r="AD52" s="199"/>
      <c r="AE52" s="200"/>
      <c r="AF52" s="200"/>
      <c r="AG52" s="200"/>
      <c r="AH52" s="200"/>
      <c r="AI52" s="201"/>
      <c r="AJ52" s="191">
        <f>IF(G53+N53+U53+AB53+AI53&gt;$CA$6,"×",G53+N53+U53+AB53+AI53)</f>
        <v>3</v>
      </c>
      <c r="AK52" s="54"/>
      <c r="AL52" s="197"/>
      <c r="AM52" s="197"/>
      <c r="AN52" s="197"/>
      <c r="AO52" s="197"/>
      <c r="AP52" s="197"/>
      <c r="AQ52" s="197"/>
      <c r="AR52" s="197"/>
      <c r="AS52" s="193">
        <f>AL52+1</f>
        <v>1</v>
      </c>
      <c r="AT52" s="194"/>
      <c r="AU52" s="195"/>
      <c r="AV52" s="195"/>
      <c r="AW52" s="195"/>
      <c r="AX52" s="195"/>
      <c r="AY52" s="196"/>
      <c r="AZ52" s="193">
        <f>AS52+1</f>
        <v>2</v>
      </c>
      <c r="BA52" s="194"/>
      <c r="BB52" s="195"/>
      <c r="BC52" s="195"/>
      <c r="BD52" s="195"/>
      <c r="BE52" s="195"/>
      <c r="BF52" s="196"/>
      <c r="BG52" s="198">
        <f>AZ52+1</f>
        <v>3</v>
      </c>
      <c r="BH52" s="199"/>
      <c r="BI52" s="200"/>
      <c r="BJ52" s="200"/>
      <c r="BK52" s="200"/>
      <c r="BL52" s="200"/>
      <c r="BM52" s="201"/>
      <c r="BN52" s="198">
        <f>BG52+1</f>
        <v>4</v>
      </c>
      <c r="BO52" s="199"/>
      <c r="BP52" s="200"/>
      <c r="BQ52" s="200"/>
      <c r="BR52" s="200"/>
      <c r="BS52" s="200"/>
      <c r="BT52" s="201"/>
      <c r="BU52" s="191">
        <f>IF(AR53+AY53+BF53+BM53+BT53&gt;$CA$6,"×",AR53+AY53+BF53+BM53+BT53)</f>
        <v>0</v>
      </c>
      <c r="BW52" s="55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</row>
    <row r="53" spans="1:94" s="73" customFormat="1" ht="38.25" customHeight="1" x14ac:dyDescent="0.15">
      <c r="A53" s="61"/>
      <c r="B53" s="62"/>
      <c r="C53" s="62"/>
      <c r="D53" s="62"/>
      <c r="E53" s="62"/>
      <c r="F53" s="62"/>
      <c r="G53" s="63">
        <f>(IF(A53="",0,(VLOOKUP(A53,$BB$3:$BT$9,14,TRUE))))+(IF(B53="",0,(VLOOKUP(B53,$BB$3:$BT$9,14,TRUE))))+(IF(C53="",0,(VLOOKUP(C53,$BB$3:$BT$9,14,TRUE))))
+(IF(D53="",0,(VLOOKUP(D53,$BB$3:$BT$9,14,TRUE))))+(IF(E53="",0,(VLOOKUP(E53,$BB$3:$BT$9,14,TRUE))))+(IF(F53="",0,(VLOOKUP(F53,$BB$3:$BT$9,14,TRUE))))</f>
        <v>0</v>
      </c>
      <c r="H53" s="61"/>
      <c r="I53" s="62"/>
      <c r="J53" s="62"/>
      <c r="K53" s="62"/>
      <c r="L53" s="62"/>
      <c r="M53" s="62"/>
      <c r="N53" s="63">
        <f>(IF(H53="",0,(VLOOKUP(H53,$BB$3:$BT$9,14,TRUE))))+(IF(I53="",0,(VLOOKUP(I53,$BB$3:$BT$9,14,TRUE))))+(IF(J53="",0,(VLOOKUP(J53,$BB$3:$BT$9,14,TRUE))))
+(IF(K53="",0,(VLOOKUP(K53,$BB$3:$BT$9,14,TRUE))))+(IF(L53="",0,(VLOOKUP(L53,$BB$3:$BT$9,14,TRUE))))+(IF(M53="",0,(VLOOKUP(M53,$BB$3:$BT$9,14,TRUE))))</f>
        <v>0</v>
      </c>
      <c r="O53" s="61"/>
      <c r="P53" s="62"/>
      <c r="Q53" s="62"/>
      <c r="R53" s="62"/>
      <c r="S53" s="62"/>
      <c r="T53" s="62"/>
      <c r="U53" s="63">
        <f>(IF(O53="",0,(VLOOKUP(O53,$BB$3:$BT$9,14,TRUE))))+(IF(P53="",0,(VLOOKUP(P53,$BB$3:$BT$9,14,TRUE))))+(IF(Q53="",0,(VLOOKUP(Q53,$BB$3:$BT$9,14,TRUE))))
+(IF(R53="",0,(VLOOKUP(R53,$BB$3:$BT$9,14,TRUE))))+(IF(S53="",0,(VLOOKUP(S53,$BB$3:$BT$9,14,TRUE))))+(IF(T53="",0,(VLOOKUP(T53,$BB$3:$BT$9,14,TRUE))))</f>
        <v>0</v>
      </c>
      <c r="V53" s="67" t="s">
        <v>56</v>
      </c>
      <c r="W53" s="62" t="s">
        <v>57</v>
      </c>
      <c r="X53" s="62" t="s">
        <v>58</v>
      </c>
      <c r="Y53" s="62"/>
      <c r="Z53" s="62"/>
      <c r="AA53" s="62"/>
      <c r="AB53" s="63">
        <f>(IF(V53="",0,(VLOOKUP(V53,$BB$3:$BT$9,14,TRUE))))+(IF(W53="",0,(VLOOKUP(W53,$BB$3:$BT$9,14,TRUE))))+(IF(X53="",0,(VLOOKUP(X53,$BB$3:$BT$9,14,TRUE))))
+(IF(Y53="",0,(VLOOKUP(Y53,$BB$3:$BT$9,14,TRUE))))+(IF(Z53="",0,(VLOOKUP(Z53,$BB$3:$BT$9,14,TRUE))))+(IF(AA53="",0,(VLOOKUP(AA53,$BB$3:$BT$9,14,TRUE))))</f>
        <v>3</v>
      </c>
      <c r="AC53" s="67"/>
      <c r="AD53" s="62"/>
      <c r="AE53" s="62"/>
      <c r="AF53" s="62"/>
      <c r="AG53" s="62"/>
      <c r="AH53" s="62"/>
      <c r="AI53" s="63">
        <f>(IF(AC53="",0,(VLOOKUP(AC53,$BB$3:$BT$9,14,TRUE))))+(IF(AD53="",0,(VLOOKUP(AD53,$BB$3:$BT$9,14,TRUE))))+(IF(AE53="",0,(VLOOKUP(AE53,$BB$3:$BT$9,14,TRUE))))
+(IF(AF53="",0,(VLOOKUP(AF53,$BB$3:$BT$9,14,TRUE))))+(IF(AG53="",0,(VLOOKUP(AG53,$BB$3:$BT$9,14,TRUE))))+(IF(AH53="",0,(VLOOKUP(AH53,$BB$3:$BT$9,14,TRUE))))</f>
        <v>0</v>
      </c>
      <c r="AJ53" s="191"/>
      <c r="AK53" s="72"/>
      <c r="AL53" s="197"/>
      <c r="AM53" s="197"/>
      <c r="AN53" s="197"/>
      <c r="AO53" s="197"/>
      <c r="AP53" s="197"/>
      <c r="AQ53" s="197"/>
      <c r="AR53" s="197"/>
      <c r="AS53" s="61"/>
      <c r="AT53" s="62"/>
      <c r="AU53" s="62"/>
      <c r="AV53" s="62"/>
      <c r="AW53" s="62"/>
      <c r="AX53" s="62"/>
      <c r="AY53" s="63">
        <f>(IF(AS53="",0,(VLOOKUP(AS53,$BB$3:$BT$9,14,TRUE))))+(IF(AT53="",0,(VLOOKUP(AT53,$BB$3:$BT$9,14,TRUE))))+(IF(AU53="",0,(VLOOKUP(AU53,$BB$3:$BT$9,14,TRUE))))
+(IF(AV53="",0,(VLOOKUP(AV53,$BB$3:$BT$9,14,TRUE))))+(IF(AW53="",0,(VLOOKUP(AW53,$BB$3:$BT$9,14,TRUE))))+(IF(AX53="",0,(VLOOKUP(AX53,$BB$3:$BT$9,14,TRUE))))</f>
        <v>0</v>
      </c>
      <c r="AZ53" s="61"/>
      <c r="BA53" s="62"/>
      <c r="BB53" s="62"/>
      <c r="BC53" s="62"/>
      <c r="BD53" s="62"/>
      <c r="BE53" s="62"/>
      <c r="BF53" s="63">
        <f>(IF(AZ53="",0,(VLOOKUP(AZ53,$BB$3:$BT$9,14,TRUE))))+(IF(BA53="",0,(VLOOKUP(BA53,$BB$3:$BT$9,14,TRUE))))+(IF(BB53="",0,(VLOOKUP(BB53,$BB$3:$BT$9,14,TRUE))))
+(IF(BC53="",0,(VLOOKUP(BC53,$BB$3:$BT$9,14,TRUE))))+(IF(BD53="",0,(VLOOKUP(BD53,$BB$3:$BT$9,14,TRUE))))+(IF(BE53="",0,(VLOOKUP(BE53,$BB$3:$BT$9,14,TRUE))))</f>
        <v>0</v>
      </c>
      <c r="BG53" s="202" t="s">
        <v>66</v>
      </c>
      <c r="BH53" s="203"/>
      <c r="BI53" s="203"/>
      <c r="BJ53" s="203"/>
      <c r="BK53" s="203"/>
      <c r="BL53" s="203"/>
      <c r="BM53" s="204"/>
      <c r="BN53" s="67"/>
      <c r="BO53" s="62"/>
      <c r="BP53" s="62"/>
      <c r="BQ53" s="62"/>
      <c r="BR53" s="62"/>
      <c r="BS53" s="62"/>
      <c r="BT53" s="63">
        <f>(IF(BN53="",0,(VLOOKUP(BN53,$BB$3:$BT$9,14,TRUE))))+(IF(BO53="",0,(VLOOKUP(BO53,$BB$3:$BT$9,14,TRUE))))+(IF(BP53="",0,(VLOOKUP(BP53,$BB$3:$BT$9,14,TRUE))))
+(IF(BQ53="",0,(VLOOKUP(BQ53,$BB$3:$BT$9,14,TRUE))))+(IF(BR53="",0,(VLOOKUP(BR53,$BB$3:$BT$9,14,TRUE))))+(IF(BS53="",0,(VLOOKUP(BS53,$BB$3:$BT$9,14,TRUE))))</f>
        <v>0</v>
      </c>
      <c r="BU53" s="191"/>
      <c r="BW53" s="74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</row>
    <row r="54" spans="1:94" s="46" customFormat="1" ht="18" customHeight="1" x14ac:dyDescent="0.2">
      <c r="A54" s="193">
        <f>AC52+3</f>
        <v>10</v>
      </c>
      <c r="B54" s="194"/>
      <c r="C54" s="195"/>
      <c r="D54" s="195"/>
      <c r="E54" s="195"/>
      <c r="F54" s="195"/>
      <c r="G54" s="196"/>
      <c r="H54" s="193">
        <f>A54+1</f>
        <v>11</v>
      </c>
      <c r="I54" s="194"/>
      <c r="J54" s="195"/>
      <c r="K54" s="195"/>
      <c r="L54" s="195"/>
      <c r="M54" s="195"/>
      <c r="N54" s="196"/>
      <c r="O54" s="198">
        <f>H54+1</f>
        <v>12</v>
      </c>
      <c r="P54" s="199"/>
      <c r="Q54" s="200"/>
      <c r="R54" s="200"/>
      <c r="S54" s="200"/>
      <c r="T54" s="200"/>
      <c r="U54" s="201"/>
      <c r="V54" s="198">
        <f>O54+1</f>
        <v>13</v>
      </c>
      <c r="W54" s="199"/>
      <c r="X54" s="200"/>
      <c r="Y54" s="200"/>
      <c r="Z54" s="200"/>
      <c r="AA54" s="200"/>
      <c r="AB54" s="201"/>
      <c r="AC54" s="198">
        <f>V54+1</f>
        <v>14</v>
      </c>
      <c r="AD54" s="199"/>
      <c r="AE54" s="200"/>
      <c r="AF54" s="200"/>
      <c r="AG54" s="200"/>
      <c r="AH54" s="200"/>
      <c r="AI54" s="201"/>
      <c r="AJ54" s="191">
        <f>IF(G55+N55+U55+AB55+AI55&gt;$CA$6,"×",G55+N55+U55+AB55+AI55)</f>
        <v>7</v>
      </c>
      <c r="AK54" s="54"/>
      <c r="AL54" s="193">
        <f>BN52+3</f>
        <v>7</v>
      </c>
      <c r="AM54" s="194"/>
      <c r="AN54" s="195"/>
      <c r="AO54" s="195"/>
      <c r="AP54" s="195"/>
      <c r="AQ54" s="195"/>
      <c r="AR54" s="196"/>
      <c r="AS54" s="193">
        <f>AL54+1</f>
        <v>8</v>
      </c>
      <c r="AT54" s="194"/>
      <c r="AU54" s="195"/>
      <c r="AV54" s="195"/>
      <c r="AW54" s="195"/>
      <c r="AX54" s="195"/>
      <c r="AY54" s="196"/>
      <c r="AZ54" s="198">
        <f>AS54+1</f>
        <v>9</v>
      </c>
      <c r="BA54" s="199"/>
      <c r="BB54" s="200"/>
      <c r="BC54" s="200"/>
      <c r="BD54" s="200"/>
      <c r="BE54" s="200"/>
      <c r="BF54" s="201"/>
      <c r="BG54" s="198">
        <f>AZ54+1</f>
        <v>10</v>
      </c>
      <c r="BH54" s="199"/>
      <c r="BI54" s="200"/>
      <c r="BJ54" s="200"/>
      <c r="BK54" s="200"/>
      <c r="BL54" s="200"/>
      <c r="BM54" s="201"/>
      <c r="BN54" s="198">
        <f>BG54+1</f>
        <v>11</v>
      </c>
      <c r="BO54" s="199"/>
      <c r="BP54" s="200"/>
      <c r="BQ54" s="200"/>
      <c r="BR54" s="200"/>
      <c r="BS54" s="200"/>
      <c r="BT54" s="201"/>
      <c r="BU54" s="191">
        <f>IF(AR55+AY55+BF55+BM55+BT55&gt;$CA$6,"×",AR55+AY55+BF55+BM55+BT55)</f>
        <v>3</v>
      </c>
      <c r="BW54" s="55"/>
      <c r="BY54" s="56"/>
      <c r="BZ54" s="56"/>
      <c r="CA54" s="53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</row>
    <row r="55" spans="1:94" s="73" customFormat="1" ht="38.25" customHeight="1" x14ac:dyDescent="0.15">
      <c r="A55" s="202" t="s">
        <v>67</v>
      </c>
      <c r="B55" s="203"/>
      <c r="C55" s="203"/>
      <c r="D55" s="203"/>
      <c r="E55" s="203"/>
      <c r="F55" s="203"/>
      <c r="G55" s="204"/>
      <c r="H55" s="67" t="s">
        <v>59</v>
      </c>
      <c r="I55" s="62" t="s">
        <v>60</v>
      </c>
      <c r="J55" s="62" t="s">
        <v>61</v>
      </c>
      <c r="K55" s="62"/>
      <c r="L55" s="62"/>
      <c r="M55" s="62"/>
      <c r="N55" s="63">
        <f>(IF(H55="",0,(VLOOKUP(H55,$BB$3:$BT$9,14,TRUE))))+(IF(I55="",0,(VLOOKUP(I55,$BB$3:$BT$9,14,TRUE))))+(IF(J55="",0,(VLOOKUP(J55,$BB$3:$BT$9,14,TRUE))))
+(IF(K55="",0,(VLOOKUP(K55,$BB$3:$BT$9,14,TRUE))))+(IF(L55="",0,(VLOOKUP(L55,$BB$3:$BT$9,14,TRUE))))+(IF(M55="",0,(VLOOKUP(M55,$BB$3:$BT$9,14,TRUE))))</f>
        <v>3</v>
      </c>
      <c r="O55" s="67"/>
      <c r="P55" s="62"/>
      <c r="Q55" s="62"/>
      <c r="R55" s="62"/>
      <c r="S55" s="62"/>
      <c r="T55" s="62"/>
      <c r="U55" s="63">
        <f>(IF(O55="",0,(VLOOKUP(O55,$BB$3:$BT$9,14,TRUE))))+(IF(P55="",0,(VLOOKUP(P55,$BB$3:$BT$9,14,TRUE))))+(IF(Q55="",0,(VLOOKUP(Q55,$BB$3:$BT$9,14,TRUE))))
+(IF(R55="",0,(VLOOKUP(R55,$BB$3:$BT$9,14,TRUE))))+(IF(S55="",0,(VLOOKUP(S55,$BB$3:$BT$9,14,TRUE))))+(IF(T55="",0,(VLOOKUP(T55,$BB$3:$BT$9,14,TRUE))))</f>
        <v>0</v>
      </c>
      <c r="V55" s="67" t="s">
        <v>56</v>
      </c>
      <c r="W55" s="62" t="s">
        <v>57</v>
      </c>
      <c r="X55" s="62" t="s">
        <v>58</v>
      </c>
      <c r="Y55" s="62" t="s">
        <v>68</v>
      </c>
      <c r="Z55" s="62"/>
      <c r="AA55" s="62"/>
      <c r="AB55" s="63">
        <f>(IF(V55="",0,(VLOOKUP(V55,$BB$3:$BT$9,14,TRUE))))+(IF(W55="",0,(VLOOKUP(W55,$BB$3:$BT$9,14,TRUE))))+(IF(X55="",0,(VLOOKUP(X55,$BB$3:$BT$9,14,TRUE))))
+(IF(Y55="",0,(VLOOKUP(Y55,$BB$3:$BT$9,14,TRUE))))+(IF(Z55="",0,(VLOOKUP(Z55,$BB$3:$BT$9,14,TRUE))))+(IF(AA55="",0,(VLOOKUP(AA55,$BB$3:$BT$9,14,TRUE))))</f>
        <v>4</v>
      </c>
      <c r="AC55" s="67"/>
      <c r="AD55" s="62"/>
      <c r="AE55" s="62"/>
      <c r="AF55" s="62"/>
      <c r="AG55" s="62"/>
      <c r="AH55" s="62"/>
      <c r="AI55" s="63">
        <f>(IF(AC55="",0,(VLOOKUP(AC55,$BB$3:$BT$9,14,TRUE))))+(IF(AD55="",0,(VLOOKUP(AD55,$BB$3:$BT$9,14,TRUE))))+(IF(AE55="",0,(VLOOKUP(AE55,$BB$3:$BT$9,14,TRUE))))
+(IF(AF55="",0,(VLOOKUP(AF55,$BB$3:$BT$9,14,TRUE))))+(IF(AG55="",0,(VLOOKUP(AG55,$BB$3:$BT$9,14,TRUE))))+(IF(AH55="",0,(VLOOKUP(AH55,$BB$3:$BT$9,14,TRUE))))</f>
        <v>0</v>
      </c>
      <c r="AJ55" s="191"/>
      <c r="AK55" s="72"/>
      <c r="AL55" s="61"/>
      <c r="AM55" s="62"/>
      <c r="AN55" s="62"/>
      <c r="AO55" s="62"/>
      <c r="AP55" s="62"/>
      <c r="AQ55" s="62"/>
      <c r="AR55" s="63">
        <f>(IF(AL55="",0,(VLOOKUP(AL55,$BB$3:$BT$9,14,TRUE))))+(IF(AM55="",0,(VLOOKUP(AM55,$BB$3:$BT$9,14,TRUE))))+(IF(AN55="",0,(VLOOKUP(AN55,$BB$3:$BT$9,14,TRUE))))
+(IF(AO55="",0,(VLOOKUP(AO55,$BB$3:$BT$9,14,TRUE))))+(IF(AP55="",0,(VLOOKUP(AP55,$BB$3:$BT$9,14,TRUE))))+(IF(AQ55="",0,(VLOOKUP(AQ55,$BB$3:$BT$9,14,TRUE))))</f>
        <v>0</v>
      </c>
      <c r="AS55" s="61"/>
      <c r="AT55" s="62"/>
      <c r="AU55" s="62"/>
      <c r="AV55" s="62"/>
      <c r="AW55" s="62"/>
      <c r="AX55" s="62"/>
      <c r="AY55" s="63">
        <f>(IF(AS55="",0,(VLOOKUP(AS55,$BB$3:$BT$9,14,TRUE))))+(IF(AT55="",0,(VLOOKUP(AT55,$BB$3:$BT$9,14,TRUE))))+(IF(AU55="",0,(VLOOKUP(AU55,$BB$3:$BT$9,14,TRUE))))
+(IF(AV55="",0,(VLOOKUP(AV55,$BB$3:$BT$9,14,TRUE))))+(IF(AW55="",0,(VLOOKUP(AW55,$BB$3:$BT$9,14,TRUE))))+(IF(AX55="",0,(VLOOKUP(AX55,$BB$3:$BT$9,14,TRUE))))</f>
        <v>0</v>
      </c>
      <c r="AZ55" s="61"/>
      <c r="BA55" s="62"/>
      <c r="BB55" s="62"/>
      <c r="BC55" s="62"/>
      <c r="BD55" s="62"/>
      <c r="BE55" s="62"/>
      <c r="BF55" s="63">
        <f>(IF(AZ55="",0,(VLOOKUP(AZ55,$BB$3:$BT$9,14,TRUE))))+(IF(BA55="",0,(VLOOKUP(BA55,$BB$3:$BT$9,14,TRUE))))+(IF(BB55="",0,(VLOOKUP(BB55,$BB$3:$BT$9,14,TRUE))))
+(IF(BC55="",0,(VLOOKUP(BC55,$BB$3:$BT$9,14,TRUE))))+(IF(BD55="",0,(VLOOKUP(BD55,$BB$3:$BT$9,14,TRUE))))+(IF(BE55="",0,(VLOOKUP(BE55,$BB$3:$BT$9,14,TRUE))))</f>
        <v>0</v>
      </c>
      <c r="BG55" s="67" t="s">
        <v>56</v>
      </c>
      <c r="BH55" s="62" t="s">
        <v>57</v>
      </c>
      <c r="BI55" s="62" t="s">
        <v>58</v>
      </c>
      <c r="BJ55" s="62"/>
      <c r="BK55" s="62"/>
      <c r="BL55" s="62"/>
      <c r="BM55" s="63">
        <f>(IF(BG55="",0,(VLOOKUP(BG55,$BB$3:$BT$9,14,TRUE))))+(IF(BH55="",0,(VLOOKUP(BH55,$BB$3:$BT$9,14,TRUE))))+(IF(BI55="",0,(VLOOKUP(BI55,$BB$3:$BT$9,14,TRUE))))
+(IF(BJ55="",0,(VLOOKUP(BJ55,$BB$3:$BT$9,14,TRUE))))+(IF(BK55="",0,(VLOOKUP(BK55,$BB$3:$BT$9,14,TRUE))))+(IF(BL55="",0,(VLOOKUP(BL55,$BB$3:$BT$9,14,TRUE))))</f>
        <v>3</v>
      </c>
      <c r="BN55" s="67"/>
      <c r="BO55" s="62"/>
      <c r="BP55" s="62"/>
      <c r="BQ55" s="62"/>
      <c r="BR55" s="62"/>
      <c r="BS55" s="62"/>
      <c r="BT55" s="63">
        <f>(IF(BN55="",0,(VLOOKUP(BN55,$BB$3:$BT$9,14,TRUE))))+(IF(BO55="",0,(VLOOKUP(BO55,$BB$3:$BT$9,14,TRUE))))+(IF(BP55="",0,(VLOOKUP(BP55,$BB$3:$BT$9,14,TRUE))))
+(IF(BQ55="",0,(VLOOKUP(BQ55,$BB$3:$BT$9,14,TRUE))))+(IF(BR55="",0,(VLOOKUP(BR55,$BB$3:$BT$9,14,TRUE))))+(IF(BS55="",0,(VLOOKUP(BS55,$BB$3:$BT$9,14,TRUE))))</f>
        <v>0</v>
      </c>
      <c r="BU55" s="191"/>
      <c r="BW55" s="74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</row>
    <row r="56" spans="1:94" s="46" customFormat="1" ht="18" customHeight="1" x14ac:dyDescent="0.2">
      <c r="A56" s="193">
        <f>AC54+3</f>
        <v>17</v>
      </c>
      <c r="B56" s="194"/>
      <c r="C56" s="195"/>
      <c r="D56" s="195"/>
      <c r="E56" s="195"/>
      <c r="F56" s="195"/>
      <c r="G56" s="196"/>
      <c r="H56" s="193">
        <f>A56+1</f>
        <v>18</v>
      </c>
      <c r="I56" s="194"/>
      <c r="J56" s="195"/>
      <c r="K56" s="195"/>
      <c r="L56" s="195"/>
      <c r="M56" s="195"/>
      <c r="N56" s="196"/>
      <c r="O56" s="198">
        <f>H56+1</f>
        <v>19</v>
      </c>
      <c r="P56" s="199"/>
      <c r="Q56" s="200"/>
      <c r="R56" s="200"/>
      <c r="S56" s="200"/>
      <c r="T56" s="200"/>
      <c r="U56" s="201"/>
      <c r="V56" s="198">
        <f>O56+1</f>
        <v>20</v>
      </c>
      <c r="W56" s="199"/>
      <c r="X56" s="200"/>
      <c r="Y56" s="200"/>
      <c r="Z56" s="200"/>
      <c r="AA56" s="200"/>
      <c r="AB56" s="201"/>
      <c r="AC56" s="198">
        <f>V56+1</f>
        <v>21</v>
      </c>
      <c r="AD56" s="199"/>
      <c r="AE56" s="200"/>
      <c r="AF56" s="200"/>
      <c r="AG56" s="200"/>
      <c r="AH56" s="200"/>
      <c r="AI56" s="201"/>
      <c r="AJ56" s="191">
        <f>IF(G57+N57+U57+AB57+AI57&gt;$CA$6,"×",G57+N57+U57+AB57+AI57)</f>
        <v>3</v>
      </c>
      <c r="AK56" s="54"/>
      <c r="AL56" s="193">
        <f>BN54+3</f>
        <v>14</v>
      </c>
      <c r="AM56" s="194"/>
      <c r="AN56" s="195"/>
      <c r="AO56" s="195"/>
      <c r="AP56" s="195"/>
      <c r="AQ56" s="195"/>
      <c r="AR56" s="196"/>
      <c r="AS56" s="193">
        <f>AL56+1</f>
        <v>15</v>
      </c>
      <c r="AT56" s="194"/>
      <c r="AU56" s="195"/>
      <c r="AV56" s="195"/>
      <c r="AW56" s="195"/>
      <c r="AX56" s="195"/>
      <c r="AY56" s="196"/>
      <c r="AZ56" s="198">
        <f>AS56+1</f>
        <v>16</v>
      </c>
      <c r="BA56" s="199"/>
      <c r="BB56" s="200"/>
      <c r="BC56" s="200"/>
      <c r="BD56" s="200"/>
      <c r="BE56" s="200"/>
      <c r="BF56" s="201"/>
      <c r="BG56" s="198">
        <f>AZ56+1</f>
        <v>17</v>
      </c>
      <c r="BH56" s="199"/>
      <c r="BI56" s="200"/>
      <c r="BJ56" s="200"/>
      <c r="BK56" s="200"/>
      <c r="BL56" s="200"/>
      <c r="BM56" s="201"/>
      <c r="BN56" s="198">
        <f>BG56+1</f>
        <v>18</v>
      </c>
      <c r="BO56" s="199"/>
      <c r="BP56" s="200"/>
      <c r="BQ56" s="200"/>
      <c r="BR56" s="200"/>
      <c r="BS56" s="200"/>
      <c r="BT56" s="201"/>
      <c r="BU56" s="191">
        <f>IF(AR57+AY57+BF57+BM57+BT57&gt;$CA$6,"×",AR57+AY57+BF57+BM57+BT57)</f>
        <v>3</v>
      </c>
      <c r="BV56" s="47"/>
      <c r="BW56" s="55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</row>
    <row r="57" spans="1:94" s="73" customFormat="1" ht="38.25" customHeight="1" x14ac:dyDescent="0.15">
      <c r="A57" s="61"/>
      <c r="B57" s="62"/>
      <c r="C57" s="62"/>
      <c r="D57" s="62"/>
      <c r="E57" s="62"/>
      <c r="F57" s="62"/>
      <c r="G57" s="63">
        <f>(IF(A57="",0,(VLOOKUP(A57,$BB$3:$BT$9,14,TRUE))))+(IF(B57="",0,(VLOOKUP(B57,$BB$3:$BT$9,14,TRUE))))+(IF(C57="",0,(VLOOKUP(C57,$BB$3:$BT$9,14,TRUE))))
+(IF(D57="",0,(VLOOKUP(D57,$BB$3:$BT$9,14,TRUE))))+(IF(E57="",0,(VLOOKUP(E57,$BB$3:$BT$9,14,TRUE))))+(IF(F57="",0,(VLOOKUP(F57,$BB$3:$BT$9,14,TRUE))))</f>
        <v>0</v>
      </c>
      <c r="H57" s="61"/>
      <c r="I57" s="62"/>
      <c r="J57" s="62"/>
      <c r="K57" s="62"/>
      <c r="L57" s="62"/>
      <c r="M57" s="62"/>
      <c r="N57" s="63">
        <f>(IF(H57="",0,(VLOOKUP(H57,$BB$3:$BT$9,14,TRUE))))+(IF(I57="",0,(VLOOKUP(I57,$BB$3:$BT$9,14,TRUE))))+(IF(J57="",0,(VLOOKUP(J57,$BB$3:$BT$9,14,TRUE))))
+(IF(K57="",0,(VLOOKUP(K57,$BB$3:$BT$9,14,TRUE))))+(IF(L57="",0,(VLOOKUP(L57,$BB$3:$BT$9,14,TRUE))))+(IF(M57="",0,(VLOOKUP(M57,$BB$3:$BT$9,14,TRUE))))</f>
        <v>0</v>
      </c>
      <c r="O57" s="61"/>
      <c r="P57" s="62"/>
      <c r="Q57" s="62"/>
      <c r="R57" s="62"/>
      <c r="S57" s="62"/>
      <c r="T57" s="62"/>
      <c r="U57" s="63">
        <f>(IF(O57="",0,(VLOOKUP(O57,$BB$3:$BT$9,14,TRUE))))+(IF(P57="",0,(VLOOKUP(P57,$BB$3:$BT$9,14,TRUE))))+(IF(Q57="",0,(VLOOKUP(Q57,$BB$3:$BT$9,14,TRUE))))
+(IF(R57="",0,(VLOOKUP(R57,$BB$3:$BT$9,14,TRUE))))+(IF(S57="",0,(VLOOKUP(S57,$BB$3:$BT$9,14,TRUE))))+(IF(T57="",0,(VLOOKUP(T57,$BB$3:$BT$9,14,TRUE))))</f>
        <v>0</v>
      </c>
      <c r="V57" s="67" t="s">
        <v>56</v>
      </c>
      <c r="W57" s="62" t="s">
        <v>57</v>
      </c>
      <c r="X57" s="62" t="s">
        <v>58</v>
      </c>
      <c r="Y57" s="62"/>
      <c r="Z57" s="62"/>
      <c r="AA57" s="62"/>
      <c r="AB57" s="63">
        <f>(IF(V57="",0,(VLOOKUP(V57,$BB$3:$BT$9,14,TRUE))))+(IF(W57="",0,(VLOOKUP(W57,$BB$3:$BT$9,14,TRUE))))+(IF(X57="",0,(VLOOKUP(X57,$BB$3:$BT$9,14,TRUE))))
+(IF(Y57="",0,(VLOOKUP(Y57,$BB$3:$BT$9,14,TRUE))))+(IF(Z57="",0,(VLOOKUP(Z57,$BB$3:$BT$9,14,TRUE))))+(IF(AA57="",0,(VLOOKUP(AA57,$BB$3:$BT$9,14,TRUE))))</f>
        <v>3</v>
      </c>
      <c r="AC57" s="67"/>
      <c r="AD57" s="62"/>
      <c r="AE57" s="62"/>
      <c r="AF57" s="62"/>
      <c r="AG57" s="62"/>
      <c r="AH57" s="62"/>
      <c r="AI57" s="63">
        <f>(IF(AC57="",0,(VLOOKUP(AC57,$BB$3:$BT$9,14,TRUE))))+(IF(AD57="",0,(VLOOKUP(AD57,$BB$3:$BT$9,14,TRUE))))+(IF(AE57="",0,(VLOOKUP(AE57,$BB$3:$BT$9,14,TRUE))))
+(IF(AF57="",0,(VLOOKUP(AF57,$BB$3:$BT$9,14,TRUE))))+(IF(AG57="",0,(VLOOKUP(AG57,$BB$3:$BT$9,14,TRUE))))+(IF(AH57="",0,(VLOOKUP(AH57,$BB$3:$BT$9,14,TRUE))))</f>
        <v>0</v>
      </c>
      <c r="AJ57" s="191"/>
      <c r="AK57" s="72"/>
      <c r="AL57" s="61"/>
      <c r="AM57" s="62"/>
      <c r="AN57" s="62"/>
      <c r="AO57" s="62"/>
      <c r="AP57" s="62"/>
      <c r="AQ57" s="62"/>
      <c r="AR57" s="63">
        <f>(IF(AL57="",0,(VLOOKUP(AL57,$BB$3:$BT$9,14,TRUE))))+(IF(AM57="",0,(VLOOKUP(AM57,$BB$3:$BT$9,14,TRUE))))+(IF(AN57="",0,(VLOOKUP(AN57,$BB$3:$BT$9,14,TRUE))))
+(IF(AO57="",0,(VLOOKUP(AO57,$BB$3:$BT$9,14,TRUE))))+(IF(AP57="",0,(VLOOKUP(AP57,$BB$3:$BT$9,14,TRUE))))+(IF(AQ57="",0,(VLOOKUP(AQ57,$BB$3:$BT$9,14,TRUE))))</f>
        <v>0</v>
      </c>
      <c r="AS57" s="61"/>
      <c r="AT57" s="62"/>
      <c r="AU57" s="62"/>
      <c r="AV57" s="62"/>
      <c r="AW57" s="62"/>
      <c r="AX57" s="62"/>
      <c r="AY57" s="63">
        <f>(IF(AS57="",0,(VLOOKUP(AS57,$BB$3:$BT$9,14,TRUE))))+(IF(AT57="",0,(VLOOKUP(AT57,$BB$3:$BT$9,14,TRUE))))+(IF(AU57="",0,(VLOOKUP(AU57,$BB$3:$BT$9,14,TRUE))))
+(IF(AV57="",0,(VLOOKUP(AV57,$BB$3:$BT$9,14,TRUE))))+(IF(AW57="",0,(VLOOKUP(AW57,$BB$3:$BT$9,14,TRUE))))+(IF(AX57="",0,(VLOOKUP(AX57,$BB$3:$BT$9,14,TRUE))))</f>
        <v>0</v>
      </c>
      <c r="AZ57" s="61"/>
      <c r="BA57" s="62"/>
      <c r="BB57" s="62"/>
      <c r="BC57" s="62"/>
      <c r="BD57" s="62"/>
      <c r="BE57" s="62"/>
      <c r="BF57" s="63">
        <f>(IF(AZ57="",0,(VLOOKUP(AZ57,$BB$3:$BT$9,14,TRUE))))+(IF(BA57="",0,(VLOOKUP(BA57,$BB$3:$BT$9,14,TRUE))))+(IF(BB57="",0,(VLOOKUP(BB57,$BB$3:$BT$9,14,TRUE))))
+(IF(BC57="",0,(VLOOKUP(BC57,$BB$3:$BT$9,14,TRUE))))+(IF(BD57="",0,(VLOOKUP(BD57,$BB$3:$BT$9,14,TRUE))))+(IF(BE57="",0,(VLOOKUP(BE57,$BB$3:$BT$9,14,TRUE))))</f>
        <v>0</v>
      </c>
      <c r="BG57" s="67" t="s">
        <v>56</v>
      </c>
      <c r="BH57" s="62" t="s">
        <v>57</v>
      </c>
      <c r="BI57" s="62" t="s">
        <v>58</v>
      </c>
      <c r="BJ57" s="62"/>
      <c r="BK57" s="62"/>
      <c r="BL57" s="62"/>
      <c r="BM57" s="63">
        <f>(IF(BG57="",0,(VLOOKUP(BG57,$BB$3:$BT$9,14,TRUE))))+(IF(BH57="",0,(VLOOKUP(BH57,$BB$3:$BT$9,14,TRUE))))+(IF(BI57="",0,(VLOOKUP(BI57,$BB$3:$BT$9,14,TRUE))))
+(IF(BJ57="",0,(VLOOKUP(BJ57,$BB$3:$BT$9,14,TRUE))))+(IF(BK57="",0,(VLOOKUP(BK57,$BB$3:$BT$9,14,TRUE))))+(IF(BL57="",0,(VLOOKUP(BL57,$BB$3:$BT$9,14,TRUE))))</f>
        <v>3</v>
      </c>
      <c r="BN57" s="67"/>
      <c r="BO57" s="62"/>
      <c r="BP57" s="62"/>
      <c r="BQ57" s="62"/>
      <c r="BR57" s="62"/>
      <c r="BS57" s="62"/>
      <c r="BT57" s="63">
        <f>(IF(BN57="",0,(VLOOKUP(BN57,$BB$3:$BT$9,14,TRUE))))+(IF(BO57="",0,(VLOOKUP(BO57,$BB$3:$BT$9,14,TRUE))))+(IF(BP57="",0,(VLOOKUP(BP57,$BB$3:$BT$9,14,TRUE))))
+(IF(BQ57="",0,(VLOOKUP(BQ57,$BB$3:$BT$9,14,TRUE))))+(IF(BR57="",0,(VLOOKUP(BR57,$BB$3:$BT$9,14,TRUE))))+(IF(BS57="",0,(VLOOKUP(BS57,$BB$3:$BT$9,14,TRUE))))</f>
        <v>0</v>
      </c>
      <c r="BU57" s="191"/>
      <c r="BW57" s="74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</row>
    <row r="58" spans="1:94" s="46" customFormat="1" ht="18" customHeight="1" x14ac:dyDescent="0.2">
      <c r="A58" s="193">
        <f>AC56+3</f>
        <v>24</v>
      </c>
      <c r="B58" s="194"/>
      <c r="C58" s="195"/>
      <c r="D58" s="195"/>
      <c r="E58" s="195"/>
      <c r="F58" s="195"/>
      <c r="G58" s="196"/>
      <c r="H58" s="193">
        <f>A58+1</f>
        <v>25</v>
      </c>
      <c r="I58" s="194"/>
      <c r="J58" s="195"/>
      <c r="K58" s="195"/>
      <c r="L58" s="195"/>
      <c r="M58" s="195"/>
      <c r="N58" s="196"/>
      <c r="O58" s="198">
        <f>H58+1</f>
        <v>26</v>
      </c>
      <c r="P58" s="199"/>
      <c r="Q58" s="200"/>
      <c r="R58" s="200"/>
      <c r="S58" s="200"/>
      <c r="T58" s="200"/>
      <c r="U58" s="201"/>
      <c r="V58" s="198">
        <f>O58+1</f>
        <v>27</v>
      </c>
      <c r="W58" s="199"/>
      <c r="X58" s="200"/>
      <c r="Y58" s="200"/>
      <c r="Z58" s="200"/>
      <c r="AA58" s="200"/>
      <c r="AB58" s="201"/>
      <c r="AC58" s="198">
        <f>V58+1</f>
        <v>28</v>
      </c>
      <c r="AD58" s="199"/>
      <c r="AE58" s="200"/>
      <c r="AF58" s="200"/>
      <c r="AG58" s="200"/>
      <c r="AH58" s="200"/>
      <c r="AI58" s="201"/>
      <c r="AJ58" s="191">
        <f>IF(G59+N59+U59+AB59+AI59&gt;$CA$6,"×",G59+N59+U59+AB59+AI59)</f>
        <v>6</v>
      </c>
      <c r="AK58" s="54"/>
      <c r="AL58" s="193">
        <f>BN56+3</f>
        <v>21</v>
      </c>
      <c r="AM58" s="194"/>
      <c r="AN58" s="195"/>
      <c r="AO58" s="195"/>
      <c r="AP58" s="195"/>
      <c r="AQ58" s="195"/>
      <c r="AR58" s="196"/>
      <c r="AS58" s="193">
        <f>AL58+1</f>
        <v>22</v>
      </c>
      <c r="AT58" s="194"/>
      <c r="AU58" s="195"/>
      <c r="AV58" s="195"/>
      <c r="AW58" s="195"/>
      <c r="AX58" s="195"/>
      <c r="AY58" s="196"/>
      <c r="AZ58" s="198">
        <f>AS58+1</f>
        <v>23</v>
      </c>
      <c r="BA58" s="199"/>
      <c r="BB58" s="200"/>
      <c r="BC58" s="200"/>
      <c r="BD58" s="200"/>
      <c r="BE58" s="200"/>
      <c r="BF58" s="201"/>
      <c r="BG58" s="198">
        <f>AZ58+1</f>
        <v>24</v>
      </c>
      <c r="BH58" s="199"/>
      <c r="BI58" s="200"/>
      <c r="BJ58" s="200"/>
      <c r="BK58" s="200"/>
      <c r="BL58" s="200"/>
      <c r="BM58" s="201"/>
      <c r="BN58" s="198">
        <f>BG58+1</f>
        <v>25</v>
      </c>
      <c r="BO58" s="199"/>
      <c r="BP58" s="200"/>
      <c r="BQ58" s="200"/>
      <c r="BR58" s="200"/>
      <c r="BS58" s="200"/>
      <c r="BT58" s="201"/>
      <c r="BU58" s="191">
        <f>IF(AR59+AY59+BF59+BM59+BT59&gt;$CA$6,"×",AR59+AY59+BF59+BM59+BT59)</f>
        <v>2</v>
      </c>
      <c r="BW58" s="55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</row>
    <row r="59" spans="1:94" s="73" customFormat="1" ht="38.25" customHeight="1" x14ac:dyDescent="0.15">
      <c r="A59" s="61"/>
      <c r="B59" s="62"/>
      <c r="C59" s="62"/>
      <c r="D59" s="62"/>
      <c r="E59" s="62"/>
      <c r="F59" s="62"/>
      <c r="G59" s="63">
        <f>(IF(A59="",0,(VLOOKUP(A59,$BB$3:$BT$9,14,TRUE))))+(IF(B59="",0,(VLOOKUP(B59,$BB$3:$BT$9,14,TRUE))))+(IF(C59="",0,(VLOOKUP(C59,$BB$3:$BT$9,14,TRUE))))
+(IF(D59="",0,(VLOOKUP(D59,$BB$3:$BT$9,14,TRUE))))+(IF(E59="",0,(VLOOKUP(E59,$BB$3:$BT$9,14,TRUE))))+(IF(F59="",0,(VLOOKUP(F59,$BB$3:$BT$9,14,TRUE))))</f>
        <v>0</v>
      </c>
      <c r="H59" s="67" t="s">
        <v>59</v>
      </c>
      <c r="I59" s="62" t="s">
        <v>60</v>
      </c>
      <c r="J59" s="62" t="s">
        <v>61</v>
      </c>
      <c r="K59" s="62"/>
      <c r="L59" s="62"/>
      <c r="M59" s="62"/>
      <c r="N59" s="63">
        <f>(IF(H59="",0,(VLOOKUP(H59,$BB$3:$BT$9,14,TRUE))))+(IF(I59="",0,(VLOOKUP(I59,$BB$3:$BT$9,14,TRUE))))+(IF(J59="",0,(VLOOKUP(J59,$BB$3:$BT$9,14,TRUE))))
+(IF(K59="",0,(VLOOKUP(K59,$BB$3:$BT$9,14,TRUE))))+(IF(L59="",0,(VLOOKUP(L59,$BB$3:$BT$9,14,TRUE))))+(IF(M59="",0,(VLOOKUP(M59,$BB$3:$BT$9,14,TRUE))))</f>
        <v>3</v>
      </c>
      <c r="O59" s="61"/>
      <c r="P59" s="62"/>
      <c r="Q59" s="62"/>
      <c r="R59" s="62"/>
      <c r="S59" s="62"/>
      <c r="T59" s="62"/>
      <c r="U59" s="63">
        <f>(IF(O59="",0,(VLOOKUP(O59,$BB$3:$BT$9,14,TRUE))))+(IF(P59="",0,(VLOOKUP(P59,$BB$3:$BT$9,14,TRUE))))+(IF(Q59="",0,(VLOOKUP(Q59,$BB$3:$BT$9,14,TRUE))))
+(IF(R59="",0,(VLOOKUP(R59,$BB$3:$BT$9,14,TRUE))))+(IF(S59="",0,(VLOOKUP(S59,$BB$3:$BT$9,14,TRUE))))+(IF(T59="",0,(VLOOKUP(T59,$BB$3:$BT$9,14,TRUE))))</f>
        <v>0</v>
      </c>
      <c r="V59" s="67" t="s">
        <v>56</v>
      </c>
      <c r="W59" s="62" t="s">
        <v>57</v>
      </c>
      <c r="X59" s="62" t="s">
        <v>58</v>
      </c>
      <c r="Y59" s="62"/>
      <c r="Z59" s="62"/>
      <c r="AA59" s="62"/>
      <c r="AB59" s="63">
        <f>(IF(V59="",0,(VLOOKUP(V59,$BB$3:$BT$9,14,TRUE))))+(IF(W59="",0,(VLOOKUP(W59,$BB$3:$BT$9,14,TRUE))))+(IF(X59="",0,(VLOOKUP(X59,$BB$3:$BT$9,14,TRUE))))
+(IF(Y59="",0,(VLOOKUP(Y59,$BB$3:$BT$9,14,TRUE))))+(IF(Z59="",0,(VLOOKUP(Z59,$BB$3:$BT$9,14,TRUE))))+(IF(AA59="",0,(VLOOKUP(AA59,$BB$3:$BT$9,14,TRUE))))</f>
        <v>3</v>
      </c>
      <c r="AC59" s="67"/>
      <c r="AD59" s="62"/>
      <c r="AE59" s="62"/>
      <c r="AF59" s="62"/>
      <c r="AG59" s="62"/>
      <c r="AH59" s="62"/>
      <c r="AI59" s="63">
        <f>(IF(AC59="",0,(VLOOKUP(AC59,$BB$3:$BT$9,14,TRUE))))+(IF(AD59="",0,(VLOOKUP(AD59,$BB$3:$BT$9,14,TRUE))))+(IF(AE59="",0,(VLOOKUP(AE59,$BB$3:$BT$9,14,TRUE))))
+(IF(AF59="",0,(VLOOKUP(AF59,$BB$3:$BT$9,14,TRUE))))+(IF(AG59="",0,(VLOOKUP(AG59,$BB$3:$BT$9,14,TRUE))))+(IF(AH59="",0,(VLOOKUP(AH59,$BB$3:$BT$9,14,TRUE))))</f>
        <v>0</v>
      </c>
      <c r="AJ59" s="191"/>
      <c r="AK59" s="72"/>
      <c r="AL59" s="61"/>
      <c r="AM59" s="62"/>
      <c r="AN59" s="62"/>
      <c r="AO59" s="62"/>
      <c r="AP59" s="62"/>
      <c r="AQ59" s="62"/>
      <c r="AR59" s="63">
        <f>(IF(AL59="",0,(VLOOKUP(AL59,$BB$3:$BT$9,14,TRUE))))+(IF(AM59="",0,(VLOOKUP(AM59,$BB$3:$BT$9,14,TRUE))))+(IF(AN59="",0,(VLOOKUP(AN59,$BB$3:$BT$9,14,TRUE))))
+(IF(AO59="",0,(VLOOKUP(AO59,$BB$3:$BT$9,14,TRUE))))+(IF(AP59="",0,(VLOOKUP(AP59,$BB$3:$BT$9,14,TRUE))))+(IF(AQ59="",0,(VLOOKUP(AQ59,$BB$3:$BT$9,14,TRUE))))</f>
        <v>0</v>
      </c>
      <c r="AS59" s="61"/>
      <c r="AT59" s="62"/>
      <c r="AU59" s="62"/>
      <c r="AV59" s="62"/>
      <c r="AW59" s="62"/>
      <c r="AX59" s="62"/>
      <c r="AY59" s="63">
        <f>(IF(AS59="",0,(VLOOKUP(AS59,$BB$3:$BT$9,14,TRUE))))+(IF(AT59="",0,(VLOOKUP(AT59,$BB$3:$BT$9,14,TRUE))))+(IF(AU59="",0,(VLOOKUP(AU59,$BB$3:$BT$9,14,TRUE))))
+(IF(AV59="",0,(VLOOKUP(AV59,$BB$3:$BT$9,14,TRUE))))+(IF(AW59="",0,(VLOOKUP(AW59,$BB$3:$BT$9,14,TRUE))))+(IF(AX59="",0,(VLOOKUP(AX59,$BB$3:$BT$9,14,TRUE))))</f>
        <v>0</v>
      </c>
      <c r="AZ59" s="202" t="s">
        <v>69</v>
      </c>
      <c r="BA59" s="203"/>
      <c r="BB59" s="203"/>
      <c r="BC59" s="203"/>
      <c r="BD59" s="203"/>
      <c r="BE59" s="203"/>
      <c r="BF59" s="204"/>
      <c r="BG59" s="61" t="s">
        <v>56</v>
      </c>
      <c r="BH59" s="62" t="s">
        <v>57</v>
      </c>
      <c r="BI59" s="62"/>
      <c r="BJ59" s="62"/>
      <c r="BK59" s="62"/>
      <c r="BL59" s="62"/>
      <c r="BM59" s="63">
        <f>(IF(BG59="",0,(VLOOKUP(BG59,$BB$3:$BT$9,14,TRUE))))+(IF(BH59="",0,(VLOOKUP(BH59,$BB$3:$BT$9,14,TRUE))))+(IF(BI59="",0,(VLOOKUP(BI59,$BB$3:$BT$9,14,TRUE))))
+(IF(BJ59="",0,(VLOOKUP(BJ59,$BB$3:$BT$9,14,TRUE))))+(IF(BK59="",0,(VLOOKUP(BK59,$BB$3:$BT$9,14,TRUE))))+(IF(BL59="",0,(VLOOKUP(BL59,$BB$3:$BT$9,14,TRUE))))</f>
        <v>2</v>
      </c>
      <c r="BN59" s="61"/>
      <c r="BO59" s="62"/>
      <c r="BP59" s="62"/>
      <c r="BQ59" s="62"/>
      <c r="BR59" s="62"/>
      <c r="BS59" s="62"/>
      <c r="BT59" s="63">
        <f>(IF(BN59="",0,(VLOOKUP(BN59,$BB$3:$BT$9,14,TRUE))))+(IF(BO59="",0,(VLOOKUP(BO59,$BB$3:$BT$9,14,TRUE))))+(IF(BP59="",0,(VLOOKUP(BP59,$BB$3:$BT$9,14,TRUE))))
+(IF(BQ59="",0,(VLOOKUP(BQ59,$BB$3:$BT$9,14,TRUE))))+(IF(BR59="",0,(VLOOKUP(BR59,$BB$3:$BT$9,14,TRUE))))+(IF(BS59="",0,(VLOOKUP(BS59,$BB$3:$BT$9,14,TRUE))))</f>
        <v>0</v>
      </c>
      <c r="BU59" s="191"/>
      <c r="BW59" s="74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</row>
    <row r="60" spans="1:94" s="46" customFormat="1" ht="18" customHeight="1" x14ac:dyDescent="0.2">
      <c r="A60" s="193">
        <f>AC58+3</f>
        <v>31</v>
      </c>
      <c r="B60" s="194"/>
      <c r="C60" s="195"/>
      <c r="D60" s="195"/>
      <c r="E60" s="195"/>
      <c r="F60" s="195"/>
      <c r="G60" s="196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1">
        <f>IF(G61+N61+U61+AB61+AI61&gt;$CA$6,"×",G61+N61+U61+AB61+AI61)</f>
        <v>0</v>
      </c>
      <c r="AK60" s="54"/>
      <c r="AL60" s="193">
        <f>BN58+3</f>
        <v>28</v>
      </c>
      <c r="AM60" s="194"/>
      <c r="AN60" s="195"/>
      <c r="AO60" s="195"/>
      <c r="AP60" s="195"/>
      <c r="AQ60" s="195"/>
      <c r="AR60" s="196"/>
      <c r="AS60" s="193">
        <f>AL60+1</f>
        <v>29</v>
      </c>
      <c r="AT60" s="194"/>
      <c r="AU60" s="195"/>
      <c r="AV60" s="195"/>
      <c r="AW60" s="195"/>
      <c r="AX60" s="195"/>
      <c r="AY60" s="196"/>
      <c r="AZ60" s="193">
        <f>AS60+1</f>
        <v>30</v>
      </c>
      <c r="BA60" s="194"/>
      <c r="BB60" s="195"/>
      <c r="BC60" s="195"/>
      <c r="BD60" s="195"/>
      <c r="BE60" s="195"/>
      <c r="BF60" s="196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1">
        <f>IF(AR61+AY61+BF61+BM61+BT61&gt;$CA$6,"×",AR61+AY61+BF61+BM61+BT61)</f>
        <v>0</v>
      </c>
      <c r="BW60" s="55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</row>
    <row r="61" spans="1:94" s="73" customFormat="1" ht="38.25" customHeight="1" x14ac:dyDescent="0.15">
      <c r="A61" s="61"/>
      <c r="B61" s="62"/>
      <c r="C61" s="62"/>
      <c r="D61" s="62"/>
      <c r="E61" s="62"/>
      <c r="F61" s="62"/>
      <c r="G61" s="63">
        <f>(IF(A61="",0,(VLOOKUP(A61,$BB$3:$BT$9,14,TRUE))))+(IF(B61="",0,(VLOOKUP(B61,$BB$3:$BT$9,14,TRUE))))+(IF(C61="",0,(VLOOKUP(C61,$BB$3:$BT$9,14,TRUE))))
+(IF(D61="",0,(VLOOKUP(D61,$BB$3:$BT$9,14,TRUE))))+(IF(E61="",0,(VLOOKUP(E61,$BB$3:$BT$9,14,TRUE))))+(IF(F61="",0,(VLOOKUP(F61,$BB$3:$BT$9,14,TRUE))))</f>
        <v>0</v>
      </c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1"/>
      <c r="AK61" s="72"/>
      <c r="AL61" s="61"/>
      <c r="AM61" s="62"/>
      <c r="AN61" s="62"/>
      <c r="AO61" s="62"/>
      <c r="AP61" s="62"/>
      <c r="AQ61" s="62"/>
      <c r="AR61" s="63">
        <f>(IF(AL61="",0,(VLOOKUP(AL61,$BB$3:$BT$9,14,TRUE))))+(IF(AM61="",0,(VLOOKUP(AM61,$BB$3:$BT$9,14,TRUE))))+(IF(AN61="",0,(VLOOKUP(AN61,$BB$3:$BT$9,14,TRUE))))
+(IF(AO61="",0,(VLOOKUP(AO61,$BB$3:$BT$9,14,TRUE))))+(IF(AP61="",0,(VLOOKUP(AP61,$BB$3:$BT$9,14,TRUE))))+(IF(AQ61="",0,(VLOOKUP(AQ61,$BB$3:$BT$9,14,TRUE))))</f>
        <v>0</v>
      </c>
      <c r="AS61" s="61"/>
      <c r="AT61" s="62"/>
      <c r="AU61" s="62"/>
      <c r="AV61" s="62"/>
      <c r="AW61" s="62"/>
      <c r="AX61" s="62"/>
      <c r="AY61" s="63">
        <f>(IF(AS61="",0,(VLOOKUP(AS61,$BB$3:$BT$9,14,TRUE))))+(IF(AT61="",0,(VLOOKUP(AT61,$BB$3:$BT$9,14,TRUE))))+(IF(AU61="",0,(VLOOKUP(AU61,$BB$3:$BT$9,14,TRUE))))
+(IF(AV61="",0,(VLOOKUP(AV61,$BB$3:$BT$9,14,TRUE))))+(IF(AW61="",0,(VLOOKUP(AW61,$BB$3:$BT$9,14,TRUE))))+(IF(AX61="",0,(VLOOKUP(AX61,$BB$3:$BT$9,14,TRUE))))</f>
        <v>0</v>
      </c>
      <c r="AZ61" s="61"/>
      <c r="BA61" s="62"/>
      <c r="BB61" s="62"/>
      <c r="BC61" s="62"/>
      <c r="BD61" s="62"/>
      <c r="BE61" s="62"/>
      <c r="BF61" s="63">
        <f>(IF(AZ61="",0,(VLOOKUP(AZ61,$BB$3:$BT$9,14,TRUE))))+(IF(BA61="",0,(VLOOKUP(BA61,$BB$3:$BT$9,14,TRUE))))+(IF(BB61="",0,(VLOOKUP(BB61,$BB$3:$BT$9,14,TRUE))))
+(IF(BC61="",0,(VLOOKUP(BC61,$BB$3:$BT$9,14,TRUE))))+(IF(BD61="",0,(VLOOKUP(BD61,$BB$3:$BT$9,14,TRUE))))+(IF(BE61="",0,(VLOOKUP(BE61,$BB$3:$BT$9,14,TRUE))))</f>
        <v>0</v>
      </c>
      <c r="BG61" s="197"/>
      <c r="BH61" s="197"/>
      <c r="BI61" s="197"/>
      <c r="BJ61" s="197"/>
      <c r="BK61" s="197"/>
      <c r="BL61" s="197"/>
      <c r="BM61" s="197"/>
      <c r="BN61" s="197"/>
      <c r="BO61" s="197"/>
      <c r="BP61" s="197"/>
      <c r="BQ61" s="197"/>
      <c r="BR61" s="197"/>
      <c r="BS61" s="197"/>
      <c r="BT61" s="197"/>
      <c r="BU61" s="191"/>
      <c r="BW61" s="74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</row>
    <row r="62" spans="1:94" ht="24.75" customHeight="1" x14ac:dyDescent="0.15">
      <c r="A62" s="186"/>
      <c r="B62" s="186"/>
      <c r="C62" s="186"/>
      <c r="D62" s="186"/>
      <c r="E62" s="186"/>
      <c r="F62" s="186"/>
      <c r="G62" s="186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W62" s="81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</row>
    <row r="63" spans="1:94" s="47" customFormat="1" ht="38.25" customHeight="1" x14ac:dyDescent="0.15">
      <c r="A63" s="207">
        <v>12</v>
      </c>
      <c r="B63" s="208"/>
      <c r="C63" s="208"/>
      <c r="D63" s="208"/>
      <c r="E63" s="209" t="s">
        <v>43</v>
      </c>
      <c r="F63" s="209"/>
      <c r="G63" s="210"/>
      <c r="H63" s="215" t="s">
        <v>44</v>
      </c>
      <c r="I63" s="216"/>
      <c r="J63" s="216"/>
      <c r="K63" s="216"/>
      <c r="L63" s="216"/>
      <c r="M63" s="216"/>
      <c r="N63" s="216"/>
      <c r="O63" s="216"/>
      <c r="P63" s="217">
        <f>IF(AJ65+AJ67+AJ69+AJ71+AJ73&gt;$CA$7,"×",AJ65+AJ67+AJ69+AJ71+AJ73)</f>
        <v>0</v>
      </c>
      <c r="Q63" s="217"/>
      <c r="R63" s="217"/>
      <c r="S63" s="217"/>
      <c r="T63" s="217"/>
      <c r="U63" s="218"/>
      <c r="V63" s="219"/>
      <c r="W63" s="220" t="s">
        <v>45</v>
      </c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05" t="s">
        <v>46</v>
      </c>
      <c r="AK63" s="45"/>
      <c r="AL63" s="207">
        <v>1</v>
      </c>
      <c r="AM63" s="208"/>
      <c r="AN63" s="208"/>
      <c r="AO63" s="208"/>
      <c r="AP63" s="209" t="s">
        <v>43</v>
      </c>
      <c r="AQ63" s="209"/>
      <c r="AR63" s="210"/>
      <c r="AS63" s="215" t="s">
        <v>44</v>
      </c>
      <c r="AT63" s="216"/>
      <c r="AU63" s="216"/>
      <c r="AV63" s="216"/>
      <c r="AW63" s="216"/>
      <c r="AX63" s="216"/>
      <c r="AY63" s="216"/>
      <c r="AZ63" s="216"/>
      <c r="BA63" s="217">
        <f>IF(BU65+BU67+BU69+BU71+BU73&gt;$CA$7,"×",BU65+BU67+BU69+BU71+BU73)</f>
        <v>0</v>
      </c>
      <c r="BB63" s="217"/>
      <c r="BC63" s="217"/>
      <c r="BD63" s="217"/>
      <c r="BE63" s="217"/>
      <c r="BF63" s="218"/>
      <c r="BG63" s="219"/>
      <c r="BH63" s="220" t="s">
        <v>45</v>
      </c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05" t="s">
        <v>46</v>
      </c>
      <c r="BV63" s="46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</row>
    <row r="64" spans="1:94" s="52" customFormat="1" ht="27.75" customHeight="1" x14ac:dyDescent="0.15">
      <c r="A64" s="206" t="s">
        <v>47</v>
      </c>
      <c r="B64" s="206"/>
      <c r="C64" s="206"/>
      <c r="D64" s="206"/>
      <c r="E64" s="206"/>
      <c r="F64" s="206"/>
      <c r="G64" s="206"/>
      <c r="H64" s="206" t="s">
        <v>48</v>
      </c>
      <c r="I64" s="206"/>
      <c r="J64" s="206"/>
      <c r="K64" s="206"/>
      <c r="L64" s="206"/>
      <c r="M64" s="206"/>
      <c r="N64" s="206"/>
      <c r="O64" s="206" t="s">
        <v>49</v>
      </c>
      <c r="P64" s="206"/>
      <c r="Q64" s="206"/>
      <c r="R64" s="206"/>
      <c r="S64" s="206"/>
      <c r="T64" s="206"/>
      <c r="U64" s="206"/>
      <c r="V64" s="206" t="s">
        <v>50</v>
      </c>
      <c r="W64" s="206"/>
      <c r="X64" s="206"/>
      <c r="Y64" s="206"/>
      <c r="Z64" s="206"/>
      <c r="AA64" s="206"/>
      <c r="AB64" s="206"/>
      <c r="AC64" s="206" t="s">
        <v>51</v>
      </c>
      <c r="AD64" s="206"/>
      <c r="AE64" s="206"/>
      <c r="AF64" s="206"/>
      <c r="AG64" s="206"/>
      <c r="AH64" s="206"/>
      <c r="AI64" s="206"/>
      <c r="AJ64" s="205"/>
      <c r="AK64" s="49"/>
      <c r="AL64" s="206" t="s">
        <v>47</v>
      </c>
      <c r="AM64" s="206"/>
      <c r="AN64" s="206"/>
      <c r="AO64" s="206"/>
      <c r="AP64" s="206"/>
      <c r="AQ64" s="206"/>
      <c r="AR64" s="206"/>
      <c r="AS64" s="206" t="s">
        <v>48</v>
      </c>
      <c r="AT64" s="206"/>
      <c r="AU64" s="206"/>
      <c r="AV64" s="206"/>
      <c r="AW64" s="206"/>
      <c r="AX64" s="206"/>
      <c r="AY64" s="206"/>
      <c r="AZ64" s="206" t="s">
        <v>49</v>
      </c>
      <c r="BA64" s="206"/>
      <c r="BB64" s="206"/>
      <c r="BC64" s="206"/>
      <c r="BD64" s="206"/>
      <c r="BE64" s="206"/>
      <c r="BF64" s="206"/>
      <c r="BG64" s="206" t="s">
        <v>50</v>
      </c>
      <c r="BH64" s="206"/>
      <c r="BI64" s="206"/>
      <c r="BJ64" s="206"/>
      <c r="BK64" s="206"/>
      <c r="BL64" s="206"/>
      <c r="BM64" s="206"/>
      <c r="BN64" s="206" t="s">
        <v>51</v>
      </c>
      <c r="BO64" s="206"/>
      <c r="BP64" s="206"/>
      <c r="BQ64" s="206"/>
      <c r="BR64" s="206"/>
      <c r="BS64" s="206"/>
      <c r="BT64" s="206"/>
      <c r="BU64" s="205"/>
      <c r="BV64" s="50"/>
      <c r="BW64" s="51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</row>
    <row r="65" spans="1:94" s="46" customFormat="1" ht="18" customHeight="1" x14ac:dyDescent="0.2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8">
        <f>O65+1</f>
        <v>1</v>
      </c>
      <c r="W65" s="199"/>
      <c r="X65" s="200"/>
      <c r="Y65" s="200"/>
      <c r="Z65" s="200"/>
      <c r="AA65" s="200"/>
      <c r="AB65" s="201"/>
      <c r="AC65" s="198">
        <f>V65+1</f>
        <v>2</v>
      </c>
      <c r="AD65" s="199"/>
      <c r="AE65" s="200"/>
      <c r="AF65" s="200"/>
      <c r="AG65" s="200"/>
      <c r="AH65" s="200"/>
      <c r="AI65" s="201"/>
      <c r="AJ65" s="191">
        <f>IF(G66+N66+U66+AB66+AI66&gt;$CA$6,"×",G66+N66+U66+AB66+AI66)</f>
        <v>0</v>
      </c>
      <c r="AK65" s="54"/>
      <c r="AL65" s="193">
        <v>2</v>
      </c>
      <c r="AM65" s="194"/>
      <c r="AN65" s="195"/>
      <c r="AO65" s="195"/>
      <c r="AP65" s="195"/>
      <c r="AQ65" s="195"/>
      <c r="AR65" s="196"/>
      <c r="AS65" s="193">
        <f>AL65+1</f>
        <v>3</v>
      </c>
      <c r="AT65" s="194"/>
      <c r="AU65" s="195"/>
      <c r="AV65" s="195"/>
      <c r="AW65" s="195"/>
      <c r="AX65" s="195"/>
      <c r="AY65" s="196"/>
      <c r="AZ65" s="198">
        <f>AS65+1</f>
        <v>4</v>
      </c>
      <c r="BA65" s="199"/>
      <c r="BB65" s="200"/>
      <c r="BC65" s="200"/>
      <c r="BD65" s="200"/>
      <c r="BE65" s="200"/>
      <c r="BF65" s="201"/>
      <c r="BG65" s="198">
        <f>AZ65+1</f>
        <v>5</v>
      </c>
      <c r="BH65" s="199"/>
      <c r="BI65" s="200"/>
      <c r="BJ65" s="200"/>
      <c r="BK65" s="200"/>
      <c r="BL65" s="200"/>
      <c r="BM65" s="201"/>
      <c r="BN65" s="198">
        <f>BG65+1</f>
        <v>6</v>
      </c>
      <c r="BO65" s="199"/>
      <c r="BP65" s="200"/>
      <c r="BQ65" s="200"/>
      <c r="BR65" s="200"/>
      <c r="BS65" s="200"/>
      <c r="BT65" s="201"/>
      <c r="BU65" s="191">
        <f>IF(AR66+AY66+BF66+BM66+BT66&gt;$CA$6,"×",AR66+AY66+BF66+BM66+BT66)</f>
        <v>0</v>
      </c>
      <c r="BW65" s="55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</row>
    <row r="66" spans="1:94" s="73" customFormat="1" ht="38.25" customHeight="1" x14ac:dyDescent="0.15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67"/>
      <c r="W66" s="62"/>
      <c r="X66" s="62"/>
      <c r="Y66" s="62"/>
      <c r="Z66" s="62"/>
      <c r="AA66" s="62"/>
      <c r="AB66" s="63">
        <f>(IF(V66="",0,(VLOOKUP(V66,$BB$3:$BT$9,14,TRUE))))+(IF(W66="",0,(VLOOKUP(W66,$BB$3:$BT$9,14,TRUE))))+(IF(X66="",0,(VLOOKUP(X66,$BB$3:$BT$9,14,TRUE))))
+(IF(Y66="",0,(VLOOKUP(Y66,$BB$3:$BT$9,14,TRUE))))+(IF(Z66="",0,(VLOOKUP(Z66,$BB$3:$BT$9,14,TRUE))))+(IF(AA66="",0,(VLOOKUP(AA66,$BB$3:$BT$9,14,TRUE))))</f>
        <v>0</v>
      </c>
      <c r="AC66" s="67"/>
      <c r="AD66" s="62"/>
      <c r="AE66" s="62"/>
      <c r="AF66" s="62"/>
      <c r="AG66" s="62"/>
      <c r="AH66" s="62"/>
      <c r="AI66" s="63">
        <f>(IF(AC66="",0,(VLOOKUP(AC66,$BB$3:$BT$9,14,TRUE))))+(IF(AD66="",0,(VLOOKUP(AD66,$BB$3:$BT$9,14,TRUE))))+(IF(AE66="",0,(VLOOKUP(AE66,$BB$3:$BT$9,14,TRUE))))
+(IF(AF66="",0,(VLOOKUP(AF66,$BB$3:$BT$9,14,TRUE))))+(IF(AG66="",0,(VLOOKUP(AG66,$BB$3:$BT$9,14,TRUE))))+(IF(AH66="",0,(VLOOKUP(AH66,$BB$3:$BT$9,14,TRUE))))</f>
        <v>0</v>
      </c>
      <c r="AJ66" s="191"/>
      <c r="AK66" s="72"/>
      <c r="AL66" s="202" t="s">
        <v>70</v>
      </c>
      <c r="AM66" s="203"/>
      <c r="AN66" s="203"/>
      <c r="AO66" s="203"/>
      <c r="AP66" s="203"/>
      <c r="AQ66" s="203"/>
      <c r="AR66" s="204"/>
      <c r="AS66" s="202" t="s">
        <v>70</v>
      </c>
      <c r="AT66" s="203"/>
      <c r="AU66" s="203"/>
      <c r="AV66" s="203"/>
      <c r="AW66" s="203"/>
      <c r="AX66" s="203"/>
      <c r="AY66" s="204"/>
      <c r="AZ66" s="67"/>
      <c r="BA66" s="62"/>
      <c r="BB66" s="62"/>
      <c r="BC66" s="62"/>
      <c r="BD66" s="62"/>
      <c r="BE66" s="62"/>
      <c r="BF66" s="63">
        <f>(IF(AZ66="",0,(VLOOKUP(AZ66,$BB$3:$BT$9,14,TRUE))))+(IF(BA66="",0,(VLOOKUP(BA66,$BB$3:$BT$9,14,TRUE))))+(IF(BB66="",0,(VLOOKUP(BB66,$BB$3:$BT$9,14,TRUE))))
+(IF(BC66="",0,(VLOOKUP(BC66,$BB$3:$BT$9,14,TRUE))))+(IF(BD66="",0,(VLOOKUP(BD66,$BB$3:$BT$9,14,TRUE))))+(IF(BE66="",0,(VLOOKUP(BE66,$BB$3:$BT$9,14,TRUE))))</f>
        <v>0</v>
      </c>
      <c r="BG66" s="67"/>
      <c r="BH66" s="62"/>
      <c r="BI66" s="62"/>
      <c r="BJ66" s="62"/>
      <c r="BK66" s="62"/>
      <c r="BL66" s="62"/>
      <c r="BM66" s="63">
        <f>(IF(BG66="",0,(VLOOKUP(BG66,$BB$3:$BT$9,14,TRUE))))+(IF(BH66="",0,(VLOOKUP(BH66,$BB$3:$BT$9,14,TRUE))))+(IF(BI66="",0,(VLOOKUP(BI66,$BB$3:$BT$9,14,TRUE))))
+(IF(BJ66="",0,(VLOOKUP(BJ66,$BB$3:$BT$9,14,TRUE))))+(IF(BK66="",0,(VLOOKUP(BK66,$BB$3:$BT$9,14,TRUE))))+(IF(BL66="",0,(VLOOKUP(BL66,$BB$3:$BT$9,14,TRUE))))</f>
        <v>0</v>
      </c>
      <c r="BN66" s="67"/>
      <c r="BO66" s="62"/>
      <c r="BP66" s="62"/>
      <c r="BQ66" s="62"/>
      <c r="BR66" s="62"/>
      <c r="BS66" s="62"/>
      <c r="BT66" s="63">
        <f>(IF(BN66="",0,(VLOOKUP(BN66,$BB$3:$BT$9,14,TRUE))))+(IF(BO66="",0,(VLOOKUP(BO66,$BB$3:$BT$9,14,TRUE))))+(IF(BP66="",0,(VLOOKUP(BP66,$BB$3:$BT$9,14,TRUE))))
+(IF(BQ66="",0,(VLOOKUP(BQ66,$BB$3:$BT$9,14,TRUE))))+(IF(BR66="",0,(VLOOKUP(BR66,$BB$3:$BT$9,14,TRUE))))+(IF(BS66="",0,(VLOOKUP(BS66,$BB$3:$BT$9,14,TRUE))))</f>
        <v>0</v>
      </c>
      <c r="BU66" s="191"/>
      <c r="BW66" s="74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</row>
    <row r="67" spans="1:94" s="46" customFormat="1" ht="18" customHeight="1" x14ac:dyDescent="0.2">
      <c r="A67" s="193">
        <f>AC65+3</f>
        <v>5</v>
      </c>
      <c r="B67" s="194"/>
      <c r="C67" s="195"/>
      <c r="D67" s="195"/>
      <c r="E67" s="195"/>
      <c r="F67" s="195"/>
      <c r="G67" s="196"/>
      <c r="H67" s="193">
        <f>A67+1</f>
        <v>6</v>
      </c>
      <c r="I67" s="194"/>
      <c r="J67" s="195"/>
      <c r="K67" s="195"/>
      <c r="L67" s="195"/>
      <c r="M67" s="195"/>
      <c r="N67" s="196"/>
      <c r="O67" s="198">
        <f>H67+1</f>
        <v>7</v>
      </c>
      <c r="P67" s="199"/>
      <c r="Q67" s="200"/>
      <c r="R67" s="200"/>
      <c r="S67" s="200"/>
      <c r="T67" s="200"/>
      <c r="U67" s="201"/>
      <c r="V67" s="198">
        <f>O67+1</f>
        <v>8</v>
      </c>
      <c r="W67" s="199"/>
      <c r="X67" s="200"/>
      <c r="Y67" s="200"/>
      <c r="Z67" s="200"/>
      <c r="AA67" s="200"/>
      <c r="AB67" s="201"/>
      <c r="AC67" s="198">
        <f>V67+1</f>
        <v>9</v>
      </c>
      <c r="AD67" s="199"/>
      <c r="AE67" s="200"/>
      <c r="AF67" s="200"/>
      <c r="AG67" s="200"/>
      <c r="AH67" s="200"/>
      <c r="AI67" s="201"/>
      <c r="AJ67" s="191">
        <f>IF(G68+N68+U68+AB68+AI68&gt;$CA$6,"×",G68+N68+U68+AB68+AI68)</f>
        <v>0</v>
      </c>
      <c r="AK67" s="54"/>
      <c r="AL67" s="193">
        <f>BN65+3</f>
        <v>9</v>
      </c>
      <c r="AM67" s="194"/>
      <c r="AN67" s="195"/>
      <c r="AO67" s="195"/>
      <c r="AP67" s="195"/>
      <c r="AQ67" s="195"/>
      <c r="AR67" s="196"/>
      <c r="AS67" s="193">
        <f>AL67+1</f>
        <v>10</v>
      </c>
      <c r="AT67" s="194"/>
      <c r="AU67" s="195"/>
      <c r="AV67" s="195"/>
      <c r="AW67" s="195"/>
      <c r="AX67" s="195"/>
      <c r="AY67" s="196"/>
      <c r="AZ67" s="198">
        <f>AS67+1</f>
        <v>11</v>
      </c>
      <c r="BA67" s="199"/>
      <c r="BB67" s="200"/>
      <c r="BC67" s="200"/>
      <c r="BD67" s="200"/>
      <c r="BE67" s="200"/>
      <c r="BF67" s="201"/>
      <c r="BG67" s="198">
        <f>AZ67+1</f>
        <v>12</v>
      </c>
      <c r="BH67" s="199"/>
      <c r="BI67" s="200"/>
      <c r="BJ67" s="200"/>
      <c r="BK67" s="200"/>
      <c r="BL67" s="200"/>
      <c r="BM67" s="201"/>
      <c r="BN67" s="198">
        <f>BG67+1</f>
        <v>13</v>
      </c>
      <c r="BO67" s="199"/>
      <c r="BP67" s="200"/>
      <c r="BQ67" s="200"/>
      <c r="BR67" s="200"/>
      <c r="BS67" s="200"/>
      <c r="BT67" s="201"/>
      <c r="BU67" s="191">
        <f>IF(AR68+AY68+BF68+BM68+BT68&gt;$CA$6,"×",AR68+AY68+BF68+BM68+BT68)</f>
        <v>0</v>
      </c>
      <c r="BW67" s="55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</row>
    <row r="68" spans="1:94" s="73" customFormat="1" ht="38.25" customHeight="1" x14ac:dyDescent="0.15">
      <c r="A68" s="61"/>
      <c r="B68" s="62"/>
      <c r="C68" s="62"/>
      <c r="D68" s="62"/>
      <c r="E68" s="62"/>
      <c r="F68" s="62"/>
      <c r="G68" s="63">
        <f>(IF(A68="",0,(VLOOKUP(A68,$BB$3:$BT$9,14,TRUE))))+(IF(B68="",0,(VLOOKUP(B68,$BB$3:$BT$9,14,TRUE))))+(IF(C68="",0,(VLOOKUP(C68,$BB$3:$BT$9,14,TRUE))))
+(IF(D68="",0,(VLOOKUP(D68,$BB$3:$BT$9,14,TRUE))))+(IF(E68="",0,(VLOOKUP(E68,$BB$3:$BT$9,14,TRUE))))+(IF(F68="",0,(VLOOKUP(F68,$BB$3:$BT$9,14,TRUE))))</f>
        <v>0</v>
      </c>
      <c r="H68" s="61"/>
      <c r="I68" s="62"/>
      <c r="J68" s="62"/>
      <c r="K68" s="62"/>
      <c r="L68" s="62"/>
      <c r="M68" s="62"/>
      <c r="N68" s="63">
        <f>(IF(H68="",0,(VLOOKUP(H68,$BB$3:$BT$9,14,TRUE))))+(IF(I68="",0,(VLOOKUP(I68,$BB$3:$BT$9,14,TRUE))))+(IF(J68="",0,(VLOOKUP(J68,$BB$3:$BT$9,14,TRUE))))
+(IF(K68="",0,(VLOOKUP(K68,$BB$3:$BT$9,14,TRUE))))+(IF(L68="",0,(VLOOKUP(L68,$BB$3:$BT$9,14,TRUE))))+(IF(M68="",0,(VLOOKUP(M68,$BB$3:$BT$9,14,TRUE))))</f>
        <v>0</v>
      </c>
      <c r="O68" s="61"/>
      <c r="P68" s="62"/>
      <c r="Q68" s="62"/>
      <c r="R68" s="62"/>
      <c r="S68" s="62"/>
      <c r="T68" s="62"/>
      <c r="U68" s="63">
        <f>(IF(O68="",0,(VLOOKUP(O68,$BB$3:$BT$9,14,TRUE))))+(IF(P68="",0,(VLOOKUP(P68,$BB$3:$BT$9,14,TRUE))))+(IF(Q68="",0,(VLOOKUP(Q68,$BB$3:$BT$9,14,TRUE))))
+(IF(R68="",0,(VLOOKUP(R68,$BB$3:$BT$9,14,TRUE))))+(IF(S68="",0,(VLOOKUP(S68,$BB$3:$BT$9,14,TRUE))))+(IF(T68="",0,(VLOOKUP(T68,$BB$3:$BT$9,14,TRUE))))</f>
        <v>0</v>
      </c>
      <c r="V68" s="67"/>
      <c r="W68" s="62"/>
      <c r="X68" s="62"/>
      <c r="Y68" s="62"/>
      <c r="Z68" s="62"/>
      <c r="AA68" s="62"/>
      <c r="AB68" s="63">
        <f>(IF(V68="",0,(VLOOKUP(V68,$BB$3:$BT$9,14,TRUE))))+(IF(W68="",0,(VLOOKUP(W68,$BB$3:$BT$9,14,TRUE))))+(IF(X68="",0,(VLOOKUP(X68,$BB$3:$BT$9,14,TRUE))))
+(IF(Y68="",0,(VLOOKUP(Y68,$BB$3:$BT$9,14,TRUE))))+(IF(Z68="",0,(VLOOKUP(Z68,$BB$3:$BT$9,14,TRUE))))+(IF(AA68="",0,(VLOOKUP(AA68,$BB$3:$BT$9,14,TRUE))))</f>
        <v>0</v>
      </c>
      <c r="AC68" s="67"/>
      <c r="AD68" s="62"/>
      <c r="AE68" s="62"/>
      <c r="AF68" s="62"/>
      <c r="AG68" s="62"/>
      <c r="AH68" s="62"/>
      <c r="AI68" s="63">
        <f>(IF(AC68="",0,(VLOOKUP(AC68,$BB$3:$BT$9,14,TRUE))))+(IF(AD68="",0,(VLOOKUP(AD68,$BB$3:$BT$9,14,TRUE))))+(IF(AE68="",0,(VLOOKUP(AE68,$BB$3:$BT$9,14,TRUE))))
+(IF(AF68="",0,(VLOOKUP(AF68,$BB$3:$BT$9,14,TRUE))))+(IF(AG68="",0,(VLOOKUP(AG68,$BB$3:$BT$9,14,TRUE))))+(IF(AH68="",0,(VLOOKUP(AH68,$BB$3:$BT$9,14,TRUE))))</f>
        <v>0</v>
      </c>
      <c r="AJ68" s="191"/>
      <c r="AK68" s="72"/>
      <c r="AL68" s="202" t="s">
        <v>71</v>
      </c>
      <c r="AM68" s="203"/>
      <c r="AN68" s="203"/>
      <c r="AO68" s="203"/>
      <c r="AP68" s="203"/>
      <c r="AQ68" s="203"/>
      <c r="AR68" s="204"/>
      <c r="AS68" s="67"/>
      <c r="AT68" s="62"/>
      <c r="AU68" s="62"/>
      <c r="AV68" s="62"/>
      <c r="AW68" s="62"/>
      <c r="AX68" s="62"/>
      <c r="AY68" s="63">
        <f>(IF(AS68="",0,(VLOOKUP(AS68,$BB$3:$BT$9,14,TRUE))))+(IF(AT68="",0,(VLOOKUP(AT68,$BB$3:$BT$9,14,TRUE))))+(IF(AU68="",0,(VLOOKUP(AU68,$BB$3:$BT$9,14,TRUE))))
+(IF(AV68="",0,(VLOOKUP(AV68,$BB$3:$BT$9,14,TRUE))))+(IF(AW68="",0,(VLOOKUP(AW68,$BB$3:$BT$9,14,TRUE))))+(IF(AX68="",0,(VLOOKUP(AX68,$BB$3:$BT$9,14,TRUE))))</f>
        <v>0</v>
      </c>
      <c r="AZ68" s="67"/>
      <c r="BA68" s="62"/>
      <c r="BB68" s="62"/>
      <c r="BC68" s="62"/>
      <c r="BD68" s="62"/>
      <c r="BE68" s="62"/>
      <c r="BF68" s="63">
        <f>(IF(AZ68="",0,(VLOOKUP(AZ68,$BB$3:$BT$9,14,TRUE))))+(IF(BA68="",0,(VLOOKUP(BA68,$BB$3:$BT$9,14,TRUE))))+(IF(BB68="",0,(VLOOKUP(BB68,$BB$3:$BT$9,14,TRUE))))
+(IF(BC68="",0,(VLOOKUP(BC68,$BB$3:$BT$9,14,TRUE))))+(IF(BD68="",0,(VLOOKUP(BD68,$BB$3:$BT$9,14,TRUE))))+(IF(BE68="",0,(VLOOKUP(BE68,$BB$3:$BT$9,14,TRUE))))</f>
        <v>0</v>
      </c>
      <c r="BG68" s="67"/>
      <c r="BH68" s="62"/>
      <c r="BI68" s="62"/>
      <c r="BJ68" s="62"/>
      <c r="BK68" s="62"/>
      <c r="BL68" s="62"/>
      <c r="BM68" s="63">
        <f>(IF(BG68="",0,(VLOOKUP(BG68,$BB$3:$BT$9,14,TRUE))))+(IF(BH68="",0,(VLOOKUP(BH68,$BB$3:$BT$9,14,TRUE))))+(IF(BI68="",0,(VLOOKUP(BI68,$BB$3:$BT$9,14,TRUE))))
+(IF(BJ68="",0,(VLOOKUP(BJ68,$BB$3:$BT$9,14,TRUE))))+(IF(BK68="",0,(VLOOKUP(BK68,$BB$3:$BT$9,14,TRUE))))+(IF(BL68="",0,(VLOOKUP(BL68,$BB$3:$BT$9,14,TRUE))))</f>
        <v>0</v>
      </c>
      <c r="BN68" s="67"/>
      <c r="BO68" s="62"/>
      <c r="BP68" s="62"/>
      <c r="BQ68" s="62"/>
      <c r="BR68" s="62"/>
      <c r="BS68" s="62"/>
      <c r="BT68" s="63">
        <f>(IF(BN68="",0,(VLOOKUP(BN68,$BB$3:$BT$9,14,TRUE))))+(IF(BO68="",0,(VLOOKUP(BO68,$BB$3:$BT$9,14,TRUE))))+(IF(BP68="",0,(VLOOKUP(BP68,$BB$3:$BT$9,14,TRUE))))
+(IF(BQ68="",0,(VLOOKUP(BQ68,$BB$3:$BT$9,14,TRUE))))+(IF(BR68="",0,(VLOOKUP(BR68,$BB$3:$BT$9,14,TRUE))))+(IF(BS68="",0,(VLOOKUP(BS68,$BB$3:$BT$9,14,TRUE))))</f>
        <v>0</v>
      </c>
      <c r="BU68" s="191"/>
      <c r="BW68" s="74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</row>
    <row r="69" spans="1:94" s="46" customFormat="1" ht="18" customHeight="1" x14ac:dyDescent="0.2">
      <c r="A69" s="193">
        <f>AC67+3</f>
        <v>12</v>
      </c>
      <c r="B69" s="194"/>
      <c r="C69" s="195"/>
      <c r="D69" s="195"/>
      <c r="E69" s="195"/>
      <c r="F69" s="195"/>
      <c r="G69" s="196"/>
      <c r="H69" s="193">
        <f>A69+1</f>
        <v>13</v>
      </c>
      <c r="I69" s="194"/>
      <c r="J69" s="195"/>
      <c r="K69" s="195"/>
      <c r="L69" s="195"/>
      <c r="M69" s="195"/>
      <c r="N69" s="196"/>
      <c r="O69" s="198">
        <f>H69+1</f>
        <v>14</v>
      </c>
      <c r="P69" s="199"/>
      <c r="Q69" s="200"/>
      <c r="R69" s="200"/>
      <c r="S69" s="200"/>
      <c r="T69" s="200"/>
      <c r="U69" s="201"/>
      <c r="V69" s="198">
        <f>O69+1</f>
        <v>15</v>
      </c>
      <c r="W69" s="199"/>
      <c r="X69" s="200"/>
      <c r="Y69" s="200"/>
      <c r="Z69" s="200"/>
      <c r="AA69" s="200"/>
      <c r="AB69" s="201"/>
      <c r="AC69" s="198">
        <f>V69+1</f>
        <v>16</v>
      </c>
      <c r="AD69" s="199"/>
      <c r="AE69" s="200"/>
      <c r="AF69" s="200"/>
      <c r="AG69" s="200"/>
      <c r="AH69" s="200"/>
      <c r="AI69" s="201"/>
      <c r="AJ69" s="191">
        <f>IF(G70+N70+U70+AB70+AI70&gt;$CA$6,"×",G70+N70+U70+AB70+AI70)</f>
        <v>0</v>
      </c>
      <c r="AK69" s="54"/>
      <c r="AL69" s="193">
        <f>BN67+3</f>
        <v>16</v>
      </c>
      <c r="AM69" s="194"/>
      <c r="AN69" s="195"/>
      <c r="AO69" s="195"/>
      <c r="AP69" s="195"/>
      <c r="AQ69" s="195"/>
      <c r="AR69" s="196"/>
      <c r="AS69" s="193">
        <f>AL69+1</f>
        <v>17</v>
      </c>
      <c r="AT69" s="194"/>
      <c r="AU69" s="195"/>
      <c r="AV69" s="195"/>
      <c r="AW69" s="195"/>
      <c r="AX69" s="195"/>
      <c r="AY69" s="196"/>
      <c r="AZ69" s="198">
        <f>AS69+1</f>
        <v>18</v>
      </c>
      <c r="BA69" s="199"/>
      <c r="BB69" s="200"/>
      <c r="BC69" s="200"/>
      <c r="BD69" s="200"/>
      <c r="BE69" s="200"/>
      <c r="BF69" s="201"/>
      <c r="BG69" s="198">
        <f>AZ69+1</f>
        <v>19</v>
      </c>
      <c r="BH69" s="199"/>
      <c r="BI69" s="200"/>
      <c r="BJ69" s="200"/>
      <c r="BK69" s="200"/>
      <c r="BL69" s="200"/>
      <c r="BM69" s="201"/>
      <c r="BN69" s="198">
        <f>BG69+1</f>
        <v>20</v>
      </c>
      <c r="BO69" s="199"/>
      <c r="BP69" s="200"/>
      <c r="BQ69" s="200"/>
      <c r="BR69" s="200"/>
      <c r="BS69" s="200"/>
      <c r="BT69" s="201"/>
      <c r="BU69" s="191">
        <f>IF(AR70+AY70+BF70+BM70+BT70&gt;$CA$6,"×",AR70+AY70+BF70+BM70+BT70)</f>
        <v>0</v>
      </c>
      <c r="BV69" s="47"/>
      <c r="BW69" s="55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</row>
    <row r="70" spans="1:94" s="73" customFormat="1" ht="38.25" customHeight="1" x14ac:dyDescent="0.15">
      <c r="A70" s="61"/>
      <c r="B70" s="62"/>
      <c r="C70" s="62"/>
      <c r="D70" s="62"/>
      <c r="E70" s="62"/>
      <c r="F70" s="62"/>
      <c r="G70" s="63">
        <f>(IF(A70="",0,(VLOOKUP(A70,$BB$3:$BT$9,14,TRUE))))+(IF(B70="",0,(VLOOKUP(B70,$BB$3:$BT$9,14,TRUE))))+(IF(C70="",0,(VLOOKUP(C70,$BB$3:$BT$9,14,TRUE))))
+(IF(D70="",0,(VLOOKUP(D70,$BB$3:$BT$9,14,TRUE))))+(IF(E70="",0,(VLOOKUP(E70,$BB$3:$BT$9,14,TRUE))))+(IF(F70="",0,(VLOOKUP(F70,$BB$3:$BT$9,14,TRUE))))</f>
        <v>0</v>
      </c>
      <c r="H70" s="61"/>
      <c r="I70" s="62"/>
      <c r="J70" s="62"/>
      <c r="K70" s="62"/>
      <c r="L70" s="62"/>
      <c r="M70" s="62"/>
      <c r="N70" s="63">
        <f>(IF(H70="",0,(VLOOKUP(H70,$BB$3:$BT$9,14,TRUE))))+(IF(I70="",0,(VLOOKUP(I70,$BB$3:$BT$9,14,TRUE))))+(IF(J70="",0,(VLOOKUP(J70,$BB$3:$BT$9,14,TRUE))))
+(IF(K70="",0,(VLOOKUP(K70,$BB$3:$BT$9,14,TRUE))))+(IF(L70="",0,(VLOOKUP(L70,$BB$3:$BT$9,14,TRUE))))+(IF(M70="",0,(VLOOKUP(M70,$BB$3:$BT$9,14,TRUE))))</f>
        <v>0</v>
      </c>
      <c r="O70" s="61"/>
      <c r="P70" s="62"/>
      <c r="Q70" s="62"/>
      <c r="R70" s="62"/>
      <c r="S70" s="62"/>
      <c r="T70" s="62"/>
      <c r="U70" s="63">
        <f>(IF(O70="",0,(VLOOKUP(O70,$BB$3:$BT$9,14,TRUE))))+(IF(P70="",0,(VLOOKUP(P70,$BB$3:$BT$9,14,TRUE))))+(IF(Q70="",0,(VLOOKUP(Q70,$BB$3:$BT$9,14,TRUE))))
+(IF(R70="",0,(VLOOKUP(R70,$BB$3:$BT$9,14,TRUE))))+(IF(S70="",0,(VLOOKUP(S70,$BB$3:$BT$9,14,TRUE))))+(IF(T70="",0,(VLOOKUP(T70,$BB$3:$BT$9,14,TRUE))))</f>
        <v>0</v>
      </c>
      <c r="V70" s="67"/>
      <c r="W70" s="62"/>
      <c r="X70" s="62"/>
      <c r="Y70" s="62"/>
      <c r="Z70" s="62"/>
      <c r="AA70" s="62"/>
      <c r="AB70" s="63">
        <f>(IF(V70="",0,(VLOOKUP(V70,$BB$3:$BT$9,14,TRUE))))+(IF(W70="",0,(VLOOKUP(W70,$BB$3:$BT$9,14,TRUE))))+(IF(X70="",0,(VLOOKUP(X70,$BB$3:$BT$9,14,TRUE))))
+(IF(Y70="",0,(VLOOKUP(Y70,$BB$3:$BT$9,14,TRUE))))+(IF(Z70="",0,(VLOOKUP(Z70,$BB$3:$BT$9,14,TRUE))))+(IF(AA70="",0,(VLOOKUP(AA70,$BB$3:$BT$9,14,TRUE))))</f>
        <v>0</v>
      </c>
      <c r="AC70" s="67"/>
      <c r="AD70" s="62"/>
      <c r="AE70" s="62"/>
      <c r="AF70" s="62"/>
      <c r="AG70" s="62"/>
      <c r="AH70" s="62"/>
      <c r="AI70" s="63">
        <f>(IF(AC70="",0,(VLOOKUP(AC70,$BB$3:$BT$9,14,TRUE))))+(IF(AD70="",0,(VLOOKUP(AD70,$BB$3:$BT$9,14,TRUE))))+(IF(AE70="",0,(VLOOKUP(AE70,$BB$3:$BT$9,14,TRUE))))
+(IF(AF70="",0,(VLOOKUP(AF70,$BB$3:$BT$9,14,TRUE))))+(IF(AG70="",0,(VLOOKUP(AG70,$BB$3:$BT$9,14,TRUE))))+(IF(AH70="",0,(VLOOKUP(AH70,$BB$3:$BT$9,14,TRUE))))</f>
        <v>0</v>
      </c>
      <c r="AJ70" s="191"/>
      <c r="AK70" s="72"/>
      <c r="AL70" s="61"/>
      <c r="AM70" s="62"/>
      <c r="AN70" s="62"/>
      <c r="AO70" s="62"/>
      <c r="AP70" s="62"/>
      <c r="AQ70" s="62"/>
      <c r="AR70" s="63">
        <f>(IF(AL70="",0,(VLOOKUP(AL70,$BB$3:$BT$9,14,TRUE))))+(IF(AM70="",0,(VLOOKUP(AM70,$BB$3:$BT$9,14,TRUE))))+(IF(AN70="",0,(VLOOKUP(AN70,$BB$3:$BT$9,14,TRUE))))
+(IF(AO70="",0,(VLOOKUP(AO70,$BB$3:$BT$9,14,TRUE))))+(IF(AP70="",0,(VLOOKUP(AP70,$BB$3:$BT$9,14,TRUE))))+(IF(AQ70="",0,(VLOOKUP(AQ70,$BB$3:$BT$9,14,TRUE))))</f>
        <v>0</v>
      </c>
      <c r="AS70" s="61"/>
      <c r="AT70" s="62"/>
      <c r="AU70" s="62"/>
      <c r="AV70" s="62"/>
      <c r="AW70" s="62"/>
      <c r="AX70" s="62"/>
      <c r="AY70" s="63">
        <f>(IF(AS70="",0,(VLOOKUP(AS70,$BB$3:$BT$9,14,TRUE))))+(IF(AT70="",0,(VLOOKUP(AT70,$BB$3:$BT$9,14,TRUE))))+(IF(AU70="",0,(VLOOKUP(AU70,$BB$3:$BT$9,14,TRUE))))
+(IF(AV70="",0,(VLOOKUP(AV70,$BB$3:$BT$9,14,TRUE))))+(IF(AW70="",0,(VLOOKUP(AW70,$BB$3:$BT$9,14,TRUE))))+(IF(AX70="",0,(VLOOKUP(AX70,$BB$3:$BT$9,14,TRUE))))</f>
        <v>0</v>
      </c>
      <c r="AZ70" s="61"/>
      <c r="BA70" s="62"/>
      <c r="BB70" s="62"/>
      <c r="BC70" s="62"/>
      <c r="BD70" s="62"/>
      <c r="BE70" s="62"/>
      <c r="BF70" s="63">
        <f>(IF(AZ70="",0,(VLOOKUP(AZ70,$BB$3:$BT$9,14,TRUE))))+(IF(BA70="",0,(VLOOKUP(BA70,$BB$3:$BT$9,14,TRUE))))+(IF(BB70="",0,(VLOOKUP(BB70,$BB$3:$BT$9,14,TRUE))))
+(IF(BC70="",0,(VLOOKUP(BC70,$BB$3:$BT$9,14,TRUE))))+(IF(BD70="",0,(VLOOKUP(BD70,$BB$3:$BT$9,14,TRUE))))+(IF(BE70="",0,(VLOOKUP(BE70,$BB$3:$BT$9,14,TRUE))))</f>
        <v>0</v>
      </c>
      <c r="BG70" s="67"/>
      <c r="BH70" s="62"/>
      <c r="BI70" s="62"/>
      <c r="BJ70" s="62"/>
      <c r="BK70" s="62"/>
      <c r="BL70" s="62"/>
      <c r="BM70" s="63">
        <f>(IF(BG70="",0,(VLOOKUP(BG70,$BB$3:$BT$9,14,TRUE))))+(IF(BH70="",0,(VLOOKUP(BH70,$BB$3:$BT$9,14,TRUE))))+(IF(BI70="",0,(VLOOKUP(BI70,$BB$3:$BT$9,14,TRUE))))
+(IF(BJ70="",0,(VLOOKUP(BJ70,$BB$3:$BT$9,14,TRUE))))+(IF(BK70="",0,(VLOOKUP(BK70,$BB$3:$BT$9,14,TRUE))))+(IF(BL70="",0,(VLOOKUP(BL70,$BB$3:$BT$9,14,TRUE))))</f>
        <v>0</v>
      </c>
      <c r="BN70" s="67"/>
      <c r="BO70" s="62"/>
      <c r="BP70" s="62"/>
      <c r="BQ70" s="62"/>
      <c r="BR70" s="62"/>
      <c r="BS70" s="62"/>
      <c r="BT70" s="63">
        <f>(IF(BN70="",0,(VLOOKUP(BN70,$BB$3:$BT$9,14,TRUE))))+(IF(BO70="",0,(VLOOKUP(BO70,$BB$3:$BT$9,14,TRUE))))+(IF(BP70="",0,(VLOOKUP(BP70,$BB$3:$BT$9,14,TRUE))))
+(IF(BQ70="",0,(VLOOKUP(BQ70,$BB$3:$BT$9,14,TRUE))))+(IF(BR70="",0,(VLOOKUP(BR70,$BB$3:$BT$9,14,TRUE))))+(IF(BS70="",0,(VLOOKUP(BS70,$BB$3:$BT$9,14,TRUE))))</f>
        <v>0</v>
      </c>
      <c r="BU70" s="191"/>
      <c r="BW70" s="74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</row>
    <row r="71" spans="1:94" s="46" customFormat="1" ht="18" customHeight="1" x14ac:dyDescent="0.2">
      <c r="A71" s="193">
        <f>AC69+3</f>
        <v>19</v>
      </c>
      <c r="B71" s="194"/>
      <c r="C71" s="195"/>
      <c r="D71" s="195"/>
      <c r="E71" s="195"/>
      <c r="F71" s="195"/>
      <c r="G71" s="196"/>
      <c r="H71" s="193">
        <f>A71+1</f>
        <v>20</v>
      </c>
      <c r="I71" s="194"/>
      <c r="J71" s="195"/>
      <c r="K71" s="195"/>
      <c r="L71" s="195"/>
      <c r="M71" s="195"/>
      <c r="N71" s="196"/>
      <c r="O71" s="198">
        <f>H71+1</f>
        <v>21</v>
      </c>
      <c r="P71" s="199"/>
      <c r="Q71" s="200"/>
      <c r="R71" s="200"/>
      <c r="S71" s="200"/>
      <c r="T71" s="200"/>
      <c r="U71" s="201"/>
      <c r="V71" s="198">
        <f>O71+1</f>
        <v>22</v>
      </c>
      <c r="W71" s="199"/>
      <c r="X71" s="200"/>
      <c r="Y71" s="200"/>
      <c r="Z71" s="200"/>
      <c r="AA71" s="200"/>
      <c r="AB71" s="201"/>
      <c r="AC71" s="198">
        <f>V71+1</f>
        <v>23</v>
      </c>
      <c r="AD71" s="199"/>
      <c r="AE71" s="200"/>
      <c r="AF71" s="200"/>
      <c r="AG71" s="200"/>
      <c r="AH71" s="200"/>
      <c r="AI71" s="201"/>
      <c r="AJ71" s="191">
        <f>IF(G72+N72+U72+AB72+AI72&gt;$CA$6,"×",G72+N72+U72+AB72+AI72)</f>
        <v>0</v>
      </c>
      <c r="AK71" s="54"/>
      <c r="AL71" s="193">
        <f>BN69+3</f>
        <v>23</v>
      </c>
      <c r="AM71" s="194"/>
      <c r="AN71" s="195"/>
      <c r="AO71" s="195"/>
      <c r="AP71" s="195"/>
      <c r="AQ71" s="195"/>
      <c r="AR71" s="196"/>
      <c r="AS71" s="193">
        <f>AL71+1</f>
        <v>24</v>
      </c>
      <c r="AT71" s="194"/>
      <c r="AU71" s="195"/>
      <c r="AV71" s="195"/>
      <c r="AW71" s="195"/>
      <c r="AX71" s="195"/>
      <c r="AY71" s="196"/>
      <c r="AZ71" s="198">
        <f>AS71+1</f>
        <v>25</v>
      </c>
      <c r="BA71" s="199"/>
      <c r="BB71" s="200"/>
      <c r="BC71" s="200"/>
      <c r="BD71" s="200"/>
      <c r="BE71" s="200"/>
      <c r="BF71" s="201"/>
      <c r="BG71" s="198">
        <f>AZ71+1</f>
        <v>26</v>
      </c>
      <c r="BH71" s="199"/>
      <c r="BI71" s="200"/>
      <c r="BJ71" s="200"/>
      <c r="BK71" s="200"/>
      <c r="BL71" s="200"/>
      <c r="BM71" s="201"/>
      <c r="BN71" s="198">
        <f>BG71+1</f>
        <v>27</v>
      </c>
      <c r="BO71" s="199"/>
      <c r="BP71" s="200"/>
      <c r="BQ71" s="200"/>
      <c r="BR71" s="200"/>
      <c r="BS71" s="200"/>
      <c r="BT71" s="201"/>
      <c r="BU71" s="191">
        <f>IF(AR72+AY72+BF72+BM72+BT72&gt;$CA$6,"×",AR72+AY72+BF72+BM72+BT72)</f>
        <v>0</v>
      </c>
      <c r="BW71" s="55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</row>
    <row r="72" spans="1:94" s="73" customFormat="1" ht="38.25" customHeight="1" x14ac:dyDescent="0.15">
      <c r="A72" s="61"/>
      <c r="B72" s="62"/>
      <c r="C72" s="62"/>
      <c r="D72" s="62"/>
      <c r="E72" s="62"/>
      <c r="F72" s="62"/>
      <c r="G72" s="63">
        <f>(IF(A72="",0,(VLOOKUP(A72,$BB$3:$BT$9,14,TRUE))))+(IF(B72="",0,(VLOOKUP(B72,$BB$3:$BT$9,14,TRUE))))+(IF(C72="",0,(VLOOKUP(C72,$BB$3:$BT$9,14,TRUE))))
+(IF(D72="",0,(VLOOKUP(D72,$BB$3:$BT$9,14,TRUE))))+(IF(E72="",0,(VLOOKUP(E72,$BB$3:$BT$9,14,TRUE))))+(IF(F72="",0,(VLOOKUP(F72,$BB$3:$BT$9,14,TRUE))))</f>
        <v>0</v>
      </c>
      <c r="H72" s="61"/>
      <c r="I72" s="62"/>
      <c r="J72" s="62"/>
      <c r="K72" s="62"/>
      <c r="L72" s="62"/>
      <c r="M72" s="62"/>
      <c r="N72" s="63">
        <f>(IF(H72="",0,(VLOOKUP(H72,$BB$3:$BT$9,14,TRUE))))+(IF(I72="",0,(VLOOKUP(I72,$BB$3:$BT$9,14,TRUE))))+(IF(J72="",0,(VLOOKUP(J72,$BB$3:$BT$9,14,TRUE))))
+(IF(K72="",0,(VLOOKUP(K72,$BB$3:$BT$9,14,TRUE))))+(IF(L72="",0,(VLOOKUP(L72,$BB$3:$BT$9,14,TRUE))))+(IF(M72="",0,(VLOOKUP(M72,$BB$3:$BT$9,14,TRUE))))</f>
        <v>0</v>
      </c>
      <c r="O72" s="61"/>
      <c r="P72" s="62"/>
      <c r="Q72" s="62"/>
      <c r="R72" s="62"/>
      <c r="S72" s="62"/>
      <c r="T72" s="62"/>
      <c r="U72" s="63">
        <f>(IF(O72="",0,(VLOOKUP(O72,$BB$3:$BT$9,14,TRUE))))+(IF(P72="",0,(VLOOKUP(P72,$BB$3:$BT$9,14,TRUE))))+(IF(Q72="",0,(VLOOKUP(Q72,$BB$3:$BT$9,14,TRUE))))
+(IF(R72="",0,(VLOOKUP(R72,$BB$3:$BT$9,14,TRUE))))+(IF(S72="",0,(VLOOKUP(S72,$BB$3:$BT$9,14,TRUE))))+(IF(T72="",0,(VLOOKUP(T72,$BB$3:$BT$9,14,TRUE))))</f>
        <v>0</v>
      </c>
      <c r="V72" s="67"/>
      <c r="W72" s="62"/>
      <c r="X72" s="62"/>
      <c r="Y72" s="62"/>
      <c r="Z72" s="62"/>
      <c r="AA72" s="62"/>
      <c r="AB72" s="63">
        <f>(IF(V72="",0,(VLOOKUP(V72,$BB$3:$BT$9,14,TRUE))))+(IF(W72="",0,(VLOOKUP(W72,$BB$3:$BT$9,14,TRUE))))+(IF(X72="",0,(VLOOKUP(X72,$BB$3:$BT$9,14,TRUE))))
+(IF(Y72="",0,(VLOOKUP(Y72,$BB$3:$BT$9,14,TRUE))))+(IF(Z72="",0,(VLOOKUP(Z72,$BB$3:$BT$9,14,TRUE))))+(IF(AA72="",0,(VLOOKUP(AA72,$BB$3:$BT$9,14,TRUE))))</f>
        <v>0</v>
      </c>
      <c r="AC72" s="67"/>
      <c r="AD72" s="62"/>
      <c r="AE72" s="62"/>
      <c r="AF72" s="62"/>
      <c r="AG72" s="62"/>
      <c r="AH72" s="62"/>
      <c r="AI72" s="63">
        <f>(IF(AC72="",0,(VLOOKUP(AC72,$BB$3:$BT$9,14,TRUE))))+(IF(AD72="",0,(VLOOKUP(AD72,$BB$3:$BT$9,14,TRUE))))+(IF(AE72="",0,(VLOOKUP(AE72,$BB$3:$BT$9,14,TRUE))))
+(IF(AF72="",0,(VLOOKUP(AF72,$BB$3:$BT$9,14,TRUE))))+(IF(AG72="",0,(VLOOKUP(AG72,$BB$3:$BT$9,14,TRUE))))+(IF(AH72="",0,(VLOOKUP(AH72,$BB$3:$BT$9,14,TRUE))))</f>
        <v>0</v>
      </c>
      <c r="AJ72" s="191"/>
      <c r="AK72" s="72"/>
      <c r="AL72" s="61"/>
      <c r="AM72" s="62"/>
      <c r="AN72" s="62"/>
      <c r="AO72" s="62"/>
      <c r="AP72" s="62"/>
      <c r="AQ72" s="62"/>
      <c r="AR72" s="63">
        <f>(IF(AL72="",0,(VLOOKUP(AL72,$BB$3:$BT$9,14,TRUE))))+(IF(AM72="",0,(VLOOKUP(AM72,$BB$3:$BT$9,14,TRUE))))+(IF(AN72="",0,(VLOOKUP(AN72,$BB$3:$BT$9,14,TRUE))))
+(IF(AO72="",0,(VLOOKUP(AO72,$BB$3:$BT$9,14,TRUE))))+(IF(AP72="",0,(VLOOKUP(AP72,$BB$3:$BT$9,14,TRUE))))+(IF(AQ72="",0,(VLOOKUP(AQ72,$BB$3:$BT$9,14,TRUE))))</f>
        <v>0</v>
      </c>
      <c r="AS72" s="61"/>
      <c r="AT72" s="62"/>
      <c r="AU72" s="62"/>
      <c r="AV72" s="62"/>
      <c r="AW72" s="62"/>
      <c r="AX72" s="62"/>
      <c r="AY72" s="63">
        <f>(IF(AS72="",0,(VLOOKUP(AS72,$BB$3:$BT$9,14,TRUE))))+(IF(AT72="",0,(VLOOKUP(AT72,$BB$3:$BT$9,14,TRUE))))+(IF(AU72="",0,(VLOOKUP(AU72,$BB$3:$BT$9,14,TRUE))))
+(IF(AV72="",0,(VLOOKUP(AV72,$BB$3:$BT$9,14,TRUE))))+(IF(AW72="",0,(VLOOKUP(AW72,$BB$3:$BT$9,14,TRUE))))+(IF(AX72="",0,(VLOOKUP(AX72,$BB$3:$BT$9,14,TRUE))))</f>
        <v>0</v>
      </c>
      <c r="AZ72" s="61"/>
      <c r="BA72" s="62"/>
      <c r="BB72" s="62"/>
      <c r="BC72" s="62"/>
      <c r="BD72" s="62"/>
      <c r="BE72" s="62"/>
      <c r="BF72" s="63">
        <f>(IF(AZ72="",0,(VLOOKUP(AZ72,$BB$3:$BT$9,14,TRUE))))+(IF(BA72="",0,(VLOOKUP(BA72,$BB$3:$BT$9,14,TRUE))))+(IF(BB72="",0,(VLOOKUP(BB72,$BB$3:$BT$9,14,TRUE))))
+(IF(BC72="",0,(VLOOKUP(BC72,$BB$3:$BT$9,14,TRUE))))+(IF(BD72="",0,(VLOOKUP(BD72,$BB$3:$BT$9,14,TRUE))))+(IF(BE72="",0,(VLOOKUP(BE72,$BB$3:$BT$9,14,TRUE))))</f>
        <v>0</v>
      </c>
      <c r="BG72" s="67"/>
      <c r="BH72" s="62"/>
      <c r="BI72" s="62"/>
      <c r="BJ72" s="62"/>
      <c r="BK72" s="62"/>
      <c r="BL72" s="62"/>
      <c r="BM72" s="63">
        <f>(IF(BG72="",0,(VLOOKUP(BG72,$BB$3:$BT$9,14,TRUE))))+(IF(BH72="",0,(VLOOKUP(BH72,$BB$3:$BT$9,14,TRUE))))+(IF(BI72="",0,(VLOOKUP(BI72,$BB$3:$BT$9,14,TRUE))))
+(IF(BJ72="",0,(VLOOKUP(BJ72,$BB$3:$BT$9,14,TRUE))))+(IF(BK72="",0,(VLOOKUP(BK72,$BB$3:$BT$9,14,TRUE))))+(IF(BL72="",0,(VLOOKUP(BL72,$BB$3:$BT$9,14,TRUE))))</f>
        <v>0</v>
      </c>
      <c r="BN72" s="67"/>
      <c r="BO72" s="62"/>
      <c r="BP72" s="62"/>
      <c r="BQ72" s="62"/>
      <c r="BR72" s="62"/>
      <c r="BS72" s="62"/>
      <c r="BT72" s="63">
        <f>(IF(BN72="",0,(VLOOKUP(BN72,$BB$3:$BT$9,14,TRUE))))+(IF(BO72="",0,(VLOOKUP(BO72,$BB$3:$BT$9,14,TRUE))))+(IF(BP72="",0,(VLOOKUP(BP72,$BB$3:$BT$9,14,TRUE))))
+(IF(BQ72="",0,(VLOOKUP(BQ72,$BB$3:$BT$9,14,TRUE))))+(IF(BR72="",0,(VLOOKUP(BR72,$BB$3:$BT$9,14,TRUE))))+(IF(BS72="",0,(VLOOKUP(BS72,$BB$3:$BT$9,14,TRUE))))</f>
        <v>0</v>
      </c>
      <c r="BU72" s="191"/>
      <c r="BW72" s="74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</row>
    <row r="73" spans="1:94" s="46" customFormat="1" ht="18" customHeight="1" x14ac:dyDescent="0.2">
      <c r="A73" s="193">
        <f>AC71+3</f>
        <v>26</v>
      </c>
      <c r="B73" s="194"/>
      <c r="C73" s="195"/>
      <c r="D73" s="195"/>
      <c r="E73" s="195"/>
      <c r="F73" s="195"/>
      <c r="G73" s="196"/>
      <c r="H73" s="193">
        <f>A73+1</f>
        <v>27</v>
      </c>
      <c r="I73" s="194"/>
      <c r="J73" s="195"/>
      <c r="K73" s="195"/>
      <c r="L73" s="195"/>
      <c r="M73" s="195"/>
      <c r="N73" s="196"/>
      <c r="O73" s="193">
        <f>H73+1</f>
        <v>28</v>
      </c>
      <c r="P73" s="194"/>
      <c r="Q73" s="195"/>
      <c r="R73" s="195"/>
      <c r="S73" s="195"/>
      <c r="T73" s="195"/>
      <c r="U73" s="196"/>
      <c r="V73" s="193">
        <f>O73+1</f>
        <v>29</v>
      </c>
      <c r="W73" s="194"/>
      <c r="X73" s="195"/>
      <c r="Y73" s="195"/>
      <c r="Z73" s="195"/>
      <c r="AA73" s="195"/>
      <c r="AB73" s="196"/>
      <c r="AC73" s="193">
        <f>V73+1</f>
        <v>30</v>
      </c>
      <c r="AD73" s="194"/>
      <c r="AE73" s="195"/>
      <c r="AF73" s="195"/>
      <c r="AG73" s="195"/>
      <c r="AH73" s="195"/>
      <c r="AI73" s="196"/>
      <c r="AJ73" s="191">
        <f>IF(G74+N74+U74+AB74+AI74&gt;$CA$6,"×",G74+N74+U74+AB74+AI74)</f>
        <v>0</v>
      </c>
      <c r="AK73" s="54"/>
      <c r="AL73" s="193">
        <f>BN71+3</f>
        <v>30</v>
      </c>
      <c r="AM73" s="194"/>
      <c r="AN73" s="195"/>
      <c r="AO73" s="195"/>
      <c r="AP73" s="195"/>
      <c r="AQ73" s="195"/>
      <c r="AR73" s="196"/>
      <c r="AS73" s="193">
        <f>AL73+1</f>
        <v>31</v>
      </c>
      <c r="AT73" s="194"/>
      <c r="AU73" s="195"/>
      <c r="AV73" s="195"/>
      <c r="AW73" s="195"/>
      <c r="AX73" s="195"/>
      <c r="AY73" s="196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1">
        <f>IF(AR74+AY74+BF74+BM74+BT74&gt;$CA$6,"×",AR74+AY74+BF74+BM74+BT74)</f>
        <v>0</v>
      </c>
      <c r="BW73" s="55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</row>
    <row r="74" spans="1:94" s="73" customFormat="1" ht="38.25" customHeight="1" x14ac:dyDescent="0.15">
      <c r="A74" s="61"/>
      <c r="B74" s="62"/>
      <c r="C74" s="62"/>
      <c r="D74" s="62"/>
      <c r="E74" s="62"/>
      <c r="F74" s="62"/>
      <c r="G74" s="63">
        <f>(IF(A74="",0,(VLOOKUP(A74,$BB$3:$BT$9,14,TRUE))))+(IF(B74="",0,(VLOOKUP(B74,$BB$3:$BT$9,14,TRUE))))+(IF(C74="",0,(VLOOKUP(C74,$BB$3:$BT$9,14,TRUE))))
+(IF(D74="",0,(VLOOKUP(D74,$BB$3:$BT$9,14,TRUE))))+(IF(E74="",0,(VLOOKUP(E74,$BB$3:$BT$9,14,TRUE))))+(IF(F74="",0,(VLOOKUP(F74,$BB$3:$BT$9,14,TRUE))))</f>
        <v>0</v>
      </c>
      <c r="H74" s="67"/>
      <c r="I74" s="62"/>
      <c r="J74" s="62"/>
      <c r="K74" s="62"/>
      <c r="L74" s="62"/>
      <c r="M74" s="62"/>
      <c r="N74" s="63">
        <f>(IF(H74="",0,(VLOOKUP(H74,$BB$3:$BT$9,14,TRUE))))+(IF(I74="",0,(VLOOKUP(I74,$BB$3:$BT$9,14,TRUE))))+(IF(J74="",0,(VLOOKUP(J74,$BB$3:$BT$9,14,TRUE))))
+(IF(K74="",0,(VLOOKUP(K74,$BB$3:$BT$9,14,TRUE))))+(IF(L74="",0,(VLOOKUP(L74,$BB$3:$BT$9,14,TRUE))))+(IF(M74="",0,(VLOOKUP(M74,$BB$3:$BT$9,14,TRUE))))</f>
        <v>0</v>
      </c>
      <c r="O74" s="67"/>
      <c r="P74" s="62"/>
      <c r="Q74" s="62"/>
      <c r="R74" s="62"/>
      <c r="S74" s="62"/>
      <c r="T74" s="62"/>
      <c r="U74" s="63">
        <f>(IF(O74="",0,(VLOOKUP(O74,$BB$3:$BT$9,14,TRUE))))+(IF(P74="",0,(VLOOKUP(P74,$BB$3:$BT$9,14,TRUE))))+(IF(Q74="",0,(VLOOKUP(Q74,$BB$3:$BT$9,14,TRUE))))
+(IF(R74="",0,(VLOOKUP(R74,$BB$3:$BT$9,14,TRUE))))+(IF(S74="",0,(VLOOKUP(S74,$BB$3:$BT$9,14,TRUE))))+(IF(T74="",0,(VLOOKUP(T74,$BB$3:$BT$9,14,TRUE))))</f>
        <v>0</v>
      </c>
      <c r="V74" s="202" t="s">
        <v>70</v>
      </c>
      <c r="W74" s="203"/>
      <c r="X74" s="203"/>
      <c r="Y74" s="203"/>
      <c r="Z74" s="203"/>
      <c r="AA74" s="203"/>
      <c r="AB74" s="204"/>
      <c r="AC74" s="202" t="s">
        <v>70</v>
      </c>
      <c r="AD74" s="203"/>
      <c r="AE74" s="203"/>
      <c r="AF74" s="203"/>
      <c r="AG74" s="203"/>
      <c r="AH74" s="203"/>
      <c r="AI74" s="204"/>
      <c r="AJ74" s="191"/>
      <c r="AK74" s="72"/>
      <c r="AL74" s="61"/>
      <c r="AM74" s="62"/>
      <c r="AN74" s="62"/>
      <c r="AO74" s="62"/>
      <c r="AP74" s="62"/>
      <c r="AQ74" s="62"/>
      <c r="AR74" s="63">
        <f>(IF(AL74="",0,(VLOOKUP(AL74,$BB$3:$BT$9,14,TRUE))))+(IF(AM74="",0,(VLOOKUP(AM74,$BB$3:$BT$9,14,TRUE))))+(IF(AN74="",0,(VLOOKUP(AN74,$BB$3:$BT$9,14,TRUE))))
+(IF(AO74="",0,(VLOOKUP(AO74,$BB$3:$BT$9,14,TRUE))))+(IF(AP74="",0,(VLOOKUP(AP74,$BB$3:$BT$9,14,TRUE))))+(IF(AQ74="",0,(VLOOKUP(AQ74,$BB$3:$BT$9,14,TRUE))))</f>
        <v>0</v>
      </c>
      <c r="AS74" s="67"/>
      <c r="AT74" s="62"/>
      <c r="AU74" s="62"/>
      <c r="AV74" s="62"/>
      <c r="AW74" s="62"/>
      <c r="AX74" s="62"/>
      <c r="AY74" s="63">
        <f>(IF(AS74="",0,(VLOOKUP(AS74,$BB$3:$BT$9,14,TRUE))))+(IF(AT74="",0,(VLOOKUP(AT74,$BB$3:$BT$9,14,TRUE))))+(IF(AU74="",0,(VLOOKUP(AU74,$BB$3:$BT$9,14,TRUE))))
+(IF(AV74="",0,(VLOOKUP(AV74,$BB$3:$BT$9,14,TRUE))))+(IF(AW74="",0,(VLOOKUP(AW74,$BB$3:$BT$9,14,TRUE))))+(IF(AX74="",0,(VLOOKUP(AX74,$BB$3:$BT$9,14,TRUE))))</f>
        <v>0</v>
      </c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1"/>
      <c r="BW74" s="74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</row>
    <row r="75" spans="1:94" ht="24.75" customHeight="1" x14ac:dyDescent="0.15">
      <c r="A75" s="186"/>
      <c r="B75" s="186"/>
      <c r="C75" s="186"/>
      <c r="D75" s="186"/>
      <c r="E75" s="186"/>
      <c r="F75" s="186"/>
      <c r="G75" s="186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80"/>
      <c r="AL75" s="80"/>
      <c r="AM75" s="80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W75" s="81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</row>
    <row r="76" spans="1:94" s="47" customFormat="1" ht="38.25" customHeight="1" x14ac:dyDescent="0.15">
      <c r="A76" s="207">
        <v>2</v>
      </c>
      <c r="B76" s="208"/>
      <c r="C76" s="208"/>
      <c r="D76" s="208"/>
      <c r="E76" s="209" t="s">
        <v>43</v>
      </c>
      <c r="F76" s="209"/>
      <c r="G76" s="210"/>
      <c r="H76" s="207" t="s">
        <v>44</v>
      </c>
      <c r="I76" s="208"/>
      <c r="J76" s="208"/>
      <c r="K76" s="208"/>
      <c r="L76" s="208"/>
      <c r="M76" s="208"/>
      <c r="N76" s="208"/>
      <c r="O76" s="208"/>
      <c r="P76" s="211">
        <f>IF(AJ78+AJ80+AJ82+AJ84+AJ86&gt;$CA$7,"×",AJ78+AJ80+AJ82+AJ84+AJ86)</f>
        <v>12</v>
      </c>
      <c r="Q76" s="211"/>
      <c r="R76" s="211"/>
      <c r="S76" s="211"/>
      <c r="T76" s="211"/>
      <c r="U76" s="212"/>
      <c r="V76" s="213"/>
      <c r="W76" s="214" t="s">
        <v>45</v>
      </c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05" t="s">
        <v>46</v>
      </c>
      <c r="AK76" s="45"/>
      <c r="AL76" s="207">
        <v>3</v>
      </c>
      <c r="AM76" s="208"/>
      <c r="AN76" s="208"/>
      <c r="AO76" s="208"/>
      <c r="AP76" s="209" t="s">
        <v>43</v>
      </c>
      <c r="AQ76" s="209"/>
      <c r="AR76" s="210"/>
      <c r="AS76" s="207" t="s">
        <v>44</v>
      </c>
      <c r="AT76" s="208"/>
      <c r="AU76" s="208"/>
      <c r="AV76" s="208"/>
      <c r="AW76" s="208"/>
      <c r="AX76" s="208"/>
      <c r="AY76" s="208"/>
      <c r="AZ76" s="208"/>
      <c r="BA76" s="211">
        <f>IF(BU78+BU80+BU82+BU84+BU86&gt;$CA$7,"×",BU78+BU80+BU82+BU84+BU86)</f>
        <v>0</v>
      </c>
      <c r="BB76" s="211"/>
      <c r="BC76" s="211"/>
      <c r="BD76" s="211"/>
      <c r="BE76" s="211"/>
      <c r="BF76" s="212"/>
      <c r="BG76" s="213"/>
      <c r="BH76" s="214" t="s">
        <v>45</v>
      </c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05" t="s">
        <v>46</v>
      </c>
      <c r="BV76" s="46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</row>
    <row r="77" spans="1:94" s="52" customFormat="1" ht="28.5" customHeight="1" x14ac:dyDescent="0.15">
      <c r="A77" s="206" t="s">
        <v>47</v>
      </c>
      <c r="B77" s="206"/>
      <c r="C77" s="206"/>
      <c r="D77" s="206"/>
      <c r="E77" s="206"/>
      <c r="F77" s="206"/>
      <c r="G77" s="206"/>
      <c r="H77" s="206" t="s">
        <v>48</v>
      </c>
      <c r="I77" s="206"/>
      <c r="J77" s="206"/>
      <c r="K77" s="206"/>
      <c r="L77" s="206"/>
      <c r="M77" s="206"/>
      <c r="N77" s="206"/>
      <c r="O77" s="206" t="s">
        <v>49</v>
      </c>
      <c r="P77" s="206"/>
      <c r="Q77" s="206"/>
      <c r="R77" s="206"/>
      <c r="S77" s="206"/>
      <c r="T77" s="206"/>
      <c r="U77" s="206"/>
      <c r="V77" s="206" t="s">
        <v>50</v>
      </c>
      <c r="W77" s="206"/>
      <c r="X77" s="206"/>
      <c r="Y77" s="206"/>
      <c r="Z77" s="206"/>
      <c r="AA77" s="206"/>
      <c r="AB77" s="206"/>
      <c r="AC77" s="206" t="s">
        <v>51</v>
      </c>
      <c r="AD77" s="206"/>
      <c r="AE77" s="206"/>
      <c r="AF77" s="206"/>
      <c r="AG77" s="206"/>
      <c r="AH77" s="206"/>
      <c r="AI77" s="206"/>
      <c r="AJ77" s="205"/>
      <c r="AK77" s="49"/>
      <c r="AL77" s="206" t="s">
        <v>47</v>
      </c>
      <c r="AM77" s="206"/>
      <c r="AN77" s="206"/>
      <c r="AO77" s="206"/>
      <c r="AP77" s="206"/>
      <c r="AQ77" s="206"/>
      <c r="AR77" s="206"/>
      <c r="AS77" s="206" t="s">
        <v>48</v>
      </c>
      <c r="AT77" s="206"/>
      <c r="AU77" s="206"/>
      <c r="AV77" s="206"/>
      <c r="AW77" s="206"/>
      <c r="AX77" s="206"/>
      <c r="AY77" s="206"/>
      <c r="AZ77" s="206" t="s">
        <v>49</v>
      </c>
      <c r="BA77" s="206"/>
      <c r="BB77" s="206"/>
      <c r="BC77" s="206"/>
      <c r="BD77" s="206"/>
      <c r="BE77" s="206"/>
      <c r="BF77" s="206"/>
      <c r="BG77" s="206" t="s">
        <v>50</v>
      </c>
      <c r="BH77" s="206"/>
      <c r="BI77" s="206"/>
      <c r="BJ77" s="206"/>
      <c r="BK77" s="206"/>
      <c r="BL77" s="206"/>
      <c r="BM77" s="206"/>
      <c r="BN77" s="206" t="s">
        <v>51</v>
      </c>
      <c r="BO77" s="206"/>
      <c r="BP77" s="206"/>
      <c r="BQ77" s="206"/>
      <c r="BR77" s="206"/>
      <c r="BS77" s="206"/>
      <c r="BT77" s="206"/>
      <c r="BU77" s="205"/>
      <c r="BV77" s="50"/>
      <c r="BW77" s="51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</row>
    <row r="78" spans="1:94" s="46" customFormat="1" ht="18.75" customHeight="1" x14ac:dyDescent="0.2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8">
        <f>H78+1</f>
        <v>1</v>
      </c>
      <c r="P78" s="199"/>
      <c r="Q78" s="200"/>
      <c r="R78" s="200"/>
      <c r="S78" s="200"/>
      <c r="T78" s="200"/>
      <c r="U78" s="201"/>
      <c r="V78" s="198">
        <f>O78+1</f>
        <v>2</v>
      </c>
      <c r="W78" s="199"/>
      <c r="X78" s="200"/>
      <c r="Y78" s="200"/>
      <c r="Z78" s="200"/>
      <c r="AA78" s="200"/>
      <c r="AB78" s="201"/>
      <c r="AC78" s="198">
        <f>V78+1</f>
        <v>3</v>
      </c>
      <c r="AD78" s="199"/>
      <c r="AE78" s="200"/>
      <c r="AF78" s="200"/>
      <c r="AG78" s="200"/>
      <c r="AH78" s="200"/>
      <c r="AI78" s="201"/>
      <c r="AJ78" s="191">
        <f>IF(G79+N79+U79+AB79+AI79&gt;$CA$6,"×",G79+N79+U79+AB79+AI79)</f>
        <v>3</v>
      </c>
      <c r="AK78" s="54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8">
        <f>AS78+1</f>
        <v>1</v>
      </c>
      <c r="BA78" s="199"/>
      <c r="BB78" s="200"/>
      <c r="BC78" s="200"/>
      <c r="BD78" s="200"/>
      <c r="BE78" s="200"/>
      <c r="BF78" s="201"/>
      <c r="BG78" s="198">
        <f>AZ78+1</f>
        <v>2</v>
      </c>
      <c r="BH78" s="199"/>
      <c r="BI78" s="200"/>
      <c r="BJ78" s="200"/>
      <c r="BK78" s="200"/>
      <c r="BL78" s="200"/>
      <c r="BM78" s="201"/>
      <c r="BN78" s="198">
        <f>BG78+1</f>
        <v>3</v>
      </c>
      <c r="BO78" s="199"/>
      <c r="BP78" s="200"/>
      <c r="BQ78" s="200"/>
      <c r="BR78" s="200"/>
      <c r="BS78" s="200"/>
      <c r="BT78" s="201"/>
      <c r="BU78" s="191">
        <f>IF(AR79+AY79+BF79+BM79+BT79&gt;$CA$6,"×",AR79+AY79+BF79+BM79+BT79)</f>
        <v>0</v>
      </c>
      <c r="BW78" s="55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</row>
    <row r="79" spans="1:94" s="73" customFormat="1" ht="38.25" customHeight="1" x14ac:dyDescent="0.15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67"/>
      <c r="P79" s="62"/>
      <c r="Q79" s="62"/>
      <c r="R79" s="62"/>
      <c r="S79" s="62"/>
      <c r="T79" s="62"/>
      <c r="U79" s="63">
        <f>(IF(O79="",0,(VLOOKUP(O79,$BB$3:$BT$9,14,TRUE))))+(IF(P79="",0,(VLOOKUP(P79,$BB$3:$BT$9,14,TRUE))))+(IF(Q79="",0,(VLOOKUP(Q79,$BB$3:$BT$9,14,TRUE))))
+(IF(R79="",0,(VLOOKUP(R79,$BB$3:$BT$9,14,TRUE))))+(IF(S79="",0,(VLOOKUP(S79,$BB$3:$BT$9,14,TRUE))))+(IF(T79="",0,(VLOOKUP(T79,$BB$3:$BT$9,14,TRUE))))</f>
        <v>0</v>
      </c>
      <c r="V79" s="67" t="s">
        <v>56</v>
      </c>
      <c r="W79" s="62" t="s">
        <v>57</v>
      </c>
      <c r="X79" s="62" t="s">
        <v>58</v>
      </c>
      <c r="Y79" s="62"/>
      <c r="Z79" s="62"/>
      <c r="AA79" s="62"/>
      <c r="AB79" s="63">
        <f>(IF(V79="",0,(VLOOKUP(V79,$BB$3:$BT$9,14,TRUE))))+(IF(W79="",0,(VLOOKUP(W79,$BB$3:$BT$9,14,TRUE))))+(IF(X79="",0,(VLOOKUP(X79,$BB$3:$BT$9,14,TRUE))))
+(IF(Y79="",0,(VLOOKUP(Y79,$BB$3:$BT$9,14,TRUE))))+(IF(Z79="",0,(VLOOKUP(Z79,$BB$3:$BT$9,14,TRUE))))+(IF(AA79="",0,(VLOOKUP(AA79,$BB$3:$BT$9,14,TRUE))))</f>
        <v>3</v>
      </c>
      <c r="AC79" s="67"/>
      <c r="AD79" s="62"/>
      <c r="AE79" s="62"/>
      <c r="AF79" s="62"/>
      <c r="AG79" s="62"/>
      <c r="AH79" s="62"/>
      <c r="AI79" s="63">
        <f>(IF(AC79="",0,(VLOOKUP(AC79,$BB$3:$BT$9,14,TRUE))))+(IF(AD79="",0,(VLOOKUP(AD79,$BB$3:$BT$9,14,TRUE))))+(IF(AE79="",0,(VLOOKUP(AE79,$BB$3:$BT$9,14,TRUE))))
+(IF(AF79="",0,(VLOOKUP(AF79,$BB$3:$BT$9,14,TRUE))))+(IF(AG79="",0,(VLOOKUP(AG79,$BB$3:$BT$9,14,TRUE))))+(IF(AH79="",0,(VLOOKUP(AH79,$BB$3:$BT$9,14,TRUE))))</f>
        <v>0</v>
      </c>
      <c r="AJ79" s="191"/>
      <c r="AK79" s="72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67"/>
      <c r="BA79" s="62"/>
      <c r="BB79" s="62"/>
      <c r="BC79" s="62"/>
      <c r="BD79" s="62"/>
      <c r="BE79" s="62"/>
      <c r="BF79" s="63">
        <f>(IF(AZ79="",0,(VLOOKUP(AZ79,$BB$3:$BT$9,14,TRUE))))+(IF(BA79="",0,(VLOOKUP(BA79,$BB$3:$BT$9,14,TRUE))))+(IF(BB79="",0,(VLOOKUP(BB79,$BB$3:$BT$9,14,TRUE))))
+(IF(BC79="",0,(VLOOKUP(BC79,$BB$3:$BT$9,14,TRUE))))+(IF(BD79="",0,(VLOOKUP(BD79,$BB$3:$BT$9,14,TRUE))))+(IF(BE79="",0,(VLOOKUP(BE79,$BB$3:$BT$9,14,TRUE))))</f>
        <v>0</v>
      </c>
      <c r="BG79" s="67"/>
      <c r="BH79" s="62"/>
      <c r="BI79" s="62"/>
      <c r="BJ79" s="62"/>
      <c r="BK79" s="62"/>
      <c r="BL79" s="62"/>
      <c r="BM79" s="63">
        <f>(IF(BG79="",0,(VLOOKUP(BG79,$BB$3:$BT$9,14,TRUE))))+(IF(BH79="",0,(VLOOKUP(BH79,$BB$3:$BT$9,14,TRUE))))+(IF(BI79="",0,(VLOOKUP(BI79,$BB$3:$BT$9,14,TRUE))))
+(IF(BJ79="",0,(VLOOKUP(BJ79,$BB$3:$BT$9,14,TRUE))))+(IF(BK79="",0,(VLOOKUP(BK79,$BB$3:$BT$9,14,TRUE))))+(IF(BL79="",0,(VLOOKUP(BL79,$BB$3:$BT$9,14,TRUE))))</f>
        <v>0</v>
      </c>
      <c r="BN79" s="67"/>
      <c r="BO79" s="62"/>
      <c r="BP79" s="62"/>
      <c r="BQ79" s="62"/>
      <c r="BR79" s="62"/>
      <c r="BS79" s="62"/>
      <c r="BT79" s="63">
        <f>(IF(BN79="",0,(VLOOKUP(BN79,$BB$3:$BT$9,14,TRUE))))+(IF(BO79="",0,(VLOOKUP(BO79,$BB$3:$BT$9,14,TRUE))))+(IF(BP79="",0,(VLOOKUP(BP79,$BB$3:$BT$9,14,TRUE))))
+(IF(BQ79="",0,(VLOOKUP(BQ79,$BB$3:$BT$9,14,TRUE))))+(IF(BR79="",0,(VLOOKUP(BR79,$BB$3:$BT$9,14,TRUE))))+(IF(BS79="",0,(VLOOKUP(BS79,$BB$3:$BT$9,14,TRUE))))</f>
        <v>0</v>
      </c>
      <c r="BU79" s="191"/>
      <c r="BW79" s="74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</row>
    <row r="80" spans="1:94" s="46" customFormat="1" ht="18.75" customHeight="1" x14ac:dyDescent="0.2">
      <c r="A80" s="193">
        <f>AC78+3</f>
        <v>6</v>
      </c>
      <c r="B80" s="194"/>
      <c r="C80" s="195"/>
      <c r="D80" s="195"/>
      <c r="E80" s="195"/>
      <c r="F80" s="195"/>
      <c r="G80" s="196"/>
      <c r="H80" s="193">
        <f>A80+1</f>
        <v>7</v>
      </c>
      <c r="I80" s="194"/>
      <c r="J80" s="195"/>
      <c r="K80" s="195"/>
      <c r="L80" s="195"/>
      <c r="M80" s="195"/>
      <c r="N80" s="196"/>
      <c r="O80" s="198">
        <f>H80+1</f>
        <v>8</v>
      </c>
      <c r="P80" s="199"/>
      <c r="Q80" s="200"/>
      <c r="R80" s="200"/>
      <c r="S80" s="200"/>
      <c r="T80" s="200"/>
      <c r="U80" s="201"/>
      <c r="V80" s="198">
        <f>O80+1</f>
        <v>9</v>
      </c>
      <c r="W80" s="199"/>
      <c r="X80" s="200"/>
      <c r="Y80" s="200"/>
      <c r="Z80" s="200"/>
      <c r="AA80" s="200"/>
      <c r="AB80" s="201"/>
      <c r="AC80" s="198">
        <f>V80+1</f>
        <v>10</v>
      </c>
      <c r="AD80" s="199"/>
      <c r="AE80" s="200"/>
      <c r="AF80" s="200"/>
      <c r="AG80" s="200"/>
      <c r="AH80" s="200"/>
      <c r="AI80" s="201"/>
      <c r="AJ80" s="191">
        <f>IF(G81+N81+U81+AB81+AI81&gt;$CA$6,"×",G81+N81+U81+AB81+AI81)</f>
        <v>6</v>
      </c>
      <c r="AK80" s="54"/>
      <c r="AL80" s="193">
        <f>BN78+3</f>
        <v>6</v>
      </c>
      <c r="AM80" s="194"/>
      <c r="AN80" s="195"/>
      <c r="AO80" s="195"/>
      <c r="AP80" s="195"/>
      <c r="AQ80" s="195"/>
      <c r="AR80" s="196"/>
      <c r="AS80" s="193">
        <f>AL80+1</f>
        <v>7</v>
      </c>
      <c r="AT80" s="194"/>
      <c r="AU80" s="195"/>
      <c r="AV80" s="195"/>
      <c r="AW80" s="195"/>
      <c r="AX80" s="195"/>
      <c r="AY80" s="196"/>
      <c r="AZ80" s="198">
        <f>AS80+1</f>
        <v>8</v>
      </c>
      <c r="BA80" s="199"/>
      <c r="BB80" s="200"/>
      <c r="BC80" s="200"/>
      <c r="BD80" s="200"/>
      <c r="BE80" s="200"/>
      <c r="BF80" s="201"/>
      <c r="BG80" s="198">
        <f>AZ80+1</f>
        <v>9</v>
      </c>
      <c r="BH80" s="199"/>
      <c r="BI80" s="200"/>
      <c r="BJ80" s="200"/>
      <c r="BK80" s="200"/>
      <c r="BL80" s="200"/>
      <c r="BM80" s="201"/>
      <c r="BN80" s="198">
        <f>BG80+1</f>
        <v>10</v>
      </c>
      <c r="BO80" s="199"/>
      <c r="BP80" s="200"/>
      <c r="BQ80" s="200"/>
      <c r="BR80" s="200"/>
      <c r="BS80" s="200"/>
      <c r="BT80" s="201"/>
      <c r="BU80" s="191">
        <f>IF(AR81+AY81+BF81+BM81+BT81&gt;$CA$6,"×",AR81+AY81+BF81+BM81+BT81)</f>
        <v>0</v>
      </c>
      <c r="BW80" s="55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</row>
    <row r="81" spans="1:94" s="73" customFormat="1" ht="38.25" customHeight="1" x14ac:dyDescent="0.15">
      <c r="A81" s="61"/>
      <c r="B81" s="62"/>
      <c r="C81" s="62"/>
      <c r="D81" s="62"/>
      <c r="E81" s="62"/>
      <c r="F81" s="62"/>
      <c r="G81" s="63">
        <f>(IF(A81="",0,(VLOOKUP(A81,$BB$3:$BT$9,14,TRUE))))+(IF(B81="",0,(VLOOKUP(B81,$BB$3:$BT$9,14,TRUE))))+(IF(C81="",0,(VLOOKUP(C81,$BB$3:$BT$9,14,TRUE))))
+(IF(D81="",0,(VLOOKUP(D81,$BB$3:$BT$9,14,TRUE))))+(IF(E81="",0,(VLOOKUP(E81,$BB$3:$BT$9,14,TRUE))))+(IF(F81="",0,(VLOOKUP(F81,$BB$3:$BT$9,14,TRUE))))</f>
        <v>0</v>
      </c>
      <c r="H81" s="67" t="s">
        <v>59</v>
      </c>
      <c r="I81" s="62" t="s">
        <v>60</v>
      </c>
      <c r="J81" s="62" t="s">
        <v>61</v>
      </c>
      <c r="K81" s="62"/>
      <c r="L81" s="62"/>
      <c r="M81" s="62"/>
      <c r="N81" s="63">
        <f>(IF(H81="",0,(VLOOKUP(H81,$BB$3:$BT$9,14,TRUE))))+(IF(I81="",0,(VLOOKUP(I81,$BB$3:$BT$9,14,TRUE))))+(IF(J81="",0,(VLOOKUP(J81,$BB$3:$BT$9,14,TRUE))))
+(IF(K81="",0,(VLOOKUP(K81,$BB$3:$BT$9,14,TRUE))))+(IF(L81="",0,(VLOOKUP(L81,$BB$3:$BT$9,14,TRUE))))+(IF(M81="",0,(VLOOKUP(M81,$BB$3:$BT$9,14,TRUE))))</f>
        <v>3</v>
      </c>
      <c r="O81" s="61"/>
      <c r="P81" s="62"/>
      <c r="Q81" s="62"/>
      <c r="R81" s="62"/>
      <c r="S81" s="62"/>
      <c r="T81" s="62"/>
      <c r="U81" s="63">
        <f>(IF(O81="",0,(VLOOKUP(O81,$BB$3:$BT$9,14,TRUE))))+(IF(P81="",0,(VLOOKUP(P81,$BB$3:$BT$9,14,TRUE))))+(IF(Q81="",0,(VLOOKUP(Q81,$BB$3:$BT$9,14,TRUE))))
+(IF(R81="",0,(VLOOKUP(R81,$BB$3:$BT$9,14,TRUE))))+(IF(S81="",0,(VLOOKUP(S81,$BB$3:$BT$9,14,TRUE))))+(IF(T81="",0,(VLOOKUP(T81,$BB$3:$BT$9,14,TRUE))))</f>
        <v>0</v>
      </c>
      <c r="V81" s="67" t="s">
        <v>56</v>
      </c>
      <c r="W81" s="62" t="s">
        <v>57</v>
      </c>
      <c r="X81" s="62" t="s">
        <v>58</v>
      </c>
      <c r="Y81" s="62"/>
      <c r="Z81" s="62"/>
      <c r="AA81" s="62"/>
      <c r="AB81" s="63">
        <f>(IF(V81="",0,(VLOOKUP(V81,$BB$3:$BT$9,14,TRUE))))+(IF(W81="",0,(VLOOKUP(W81,$BB$3:$BT$9,14,TRUE))))+(IF(X81="",0,(VLOOKUP(X81,$BB$3:$BT$9,14,TRUE))))
+(IF(Y81="",0,(VLOOKUP(Y81,$BB$3:$BT$9,14,TRUE))))+(IF(Z81="",0,(VLOOKUP(Z81,$BB$3:$BT$9,14,TRUE))))+(IF(AA81="",0,(VLOOKUP(AA81,$BB$3:$BT$9,14,TRUE))))</f>
        <v>3</v>
      </c>
      <c r="AC81" s="67"/>
      <c r="AD81" s="62"/>
      <c r="AE81" s="62"/>
      <c r="AF81" s="62"/>
      <c r="AG81" s="62"/>
      <c r="AH81" s="62"/>
      <c r="AI81" s="63">
        <f>(IF(AC81="",0,(VLOOKUP(AC81,$BB$3:$BT$9,14,TRUE))))+(IF(AD81="",0,(VLOOKUP(AD81,$BB$3:$BT$9,14,TRUE))))+(IF(AE81="",0,(VLOOKUP(AE81,$BB$3:$BT$9,14,TRUE))))
+(IF(AF81="",0,(VLOOKUP(AF81,$BB$3:$BT$9,14,TRUE))))+(IF(AG81="",0,(VLOOKUP(AG81,$BB$3:$BT$9,14,TRUE))))+(IF(AH81="",0,(VLOOKUP(AH81,$BB$3:$BT$9,14,TRUE))))</f>
        <v>0</v>
      </c>
      <c r="AJ81" s="191"/>
      <c r="AK81" s="72"/>
      <c r="AL81" s="61"/>
      <c r="AM81" s="62"/>
      <c r="AN81" s="62"/>
      <c r="AO81" s="62"/>
      <c r="AP81" s="62"/>
      <c r="AQ81" s="62"/>
      <c r="AR81" s="63">
        <f>(IF(AL81="",0,(VLOOKUP(AL81,$BB$3:$BT$9,14,TRUE))))+(IF(AM81="",0,(VLOOKUP(AM81,$BB$3:$BT$9,14,TRUE))))+(IF(AN81="",0,(VLOOKUP(AN81,$BB$3:$BT$9,14,TRUE))))
+(IF(AO81="",0,(VLOOKUP(AO81,$BB$3:$BT$9,14,TRUE))))+(IF(AP81="",0,(VLOOKUP(AP81,$BB$3:$BT$9,14,TRUE))))+(IF(AQ81="",0,(VLOOKUP(AQ81,$BB$3:$BT$9,14,TRUE))))</f>
        <v>0</v>
      </c>
      <c r="AS81" s="61"/>
      <c r="AT81" s="62"/>
      <c r="AU81" s="62"/>
      <c r="AV81" s="62"/>
      <c r="AW81" s="62"/>
      <c r="AX81" s="62"/>
      <c r="AY81" s="63">
        <f>(IF(AS81="",0,(VLOOKUP(AS81,$BB$3:$BT$9,14,TRUE))))+(IF(AT81="",0,(VLOOKUP(AT81,$BB$3:$BT$9,14,TRUE))))+(IF(AU81="",0,(VLOOKUP(AU81,$BB$3:$BT$9,14,TRUE))))
+(IF(AV81="",0,(VLOOKUP(AV81,$BB$3:$BT$9,14,TRUE))))+(IF(AW81="",0,(VLOOKUP(AW81,$BB$3:$BT$9,14,TRUE))))+(IF(AX81="",0,(VLOOKUP(AX81,$BB$3:$BT$9,14,TRUE))))</f>
        <v>0</v>
      </c>
      <c r="AZ81" s="61"/>
      <c r="BA81" s="62"/>
      <c r="BB81" s="62"/>
      <c r="BC81" s="62"/>
      <c r="BD81" s="62"/>
      <c r="BE81" s="62"/>
      <c r="BF81" s="63">
        <f>(IF(AZ81="",0,(VLOOKUP(AZ81,$BB$3:$BT$9,14,TRUE))))+(IF(BA81="",0,(VLOOKUP(BA81,$BB$3:$BT$9,14,TRUE))))+(IF(BB81="",0,(VLOOKUP(BB81,$BB$3:$BT$9,14,TRUE))))
+(IF(BC81="",0,(VLOOKUP(BC81,$BB$3:$BT$9,14,TRUE))))+(IF(BD81="",0,(VLOOKUP(BD81,$BB$3:$BT$9,14,TRUE))))+(IF(BE81="",0,(VLOOKUP(BE81,$BB$3:$BT$9,14,TRUE))))</f>
        <v>0</v>
      </c>
      <c r="BG81" s="67"/>
      <c r="BH81" s="62"/>
      <c r="BI81" s="62"/>
      <c r="BJ81" s="62"/>
      <c r="BK81" s="62"/>
      <c r="BL81" s="62"/>
      <c r="BM81" s="63">
        <f>(IF(BG81="",0,(VLOOKUP(BG81,$BB$3:$BT$9,14,TRUE))))+(IF(BH81="",0,(VLOOKUP(BH81,$BB$3:$BT$9,14,TRUE))))+(IF(BI81="",0,(VLOOKUP(BI81,$BB$3:$BT$9,14,TRUE))))
+(IF(BJ81="",0,(VLOOKUP(BJ81,$BB$3:$BT$9,14,TRUE))))+(IF(BK81="",0,(VLOOKUP(BK81,$BB$3:$BT$9,14,TRUE))))+(IF(BL81="",0,(VLOOKUP(BL81,$BB$3:$BT$9,14,TRUE))))</f>
        <v>0</v>
      </c>
      <c r="BN81" s="67"/>
      <c r="BO81" s="62"/>
      <c r="BP81" s="62"/>
      <c r="BQ81" s="62"/>
      <c r="BR81" s="62"/>
      <c r="BS81" s="62"/>
      <c r="BT81" s="63">
        <f>(IF(BN81="",0,(VLOOKUP(BN81,$BB$3:$BT$9,14,TRUE))))+(IF(BO81="",0,(VLOOKUP(BO81,$BB$3:$BT$9,14,TRUE))))+(IF(BP81="",0,(VLOOKUP(BP81,$BB$3:$BT$9,14,TRUE))))
+(IF(BQ81="",0,(VLOOKUP(BQ81,$BB$3:$BT$9,14,TRUE))))+(IF(BR81="",0,(VLOOKUP(BR81,$BB$3:$BT$9,14,TRUE))))+(IF(BS81="",0,(VLOOKUP(BS81,$BB$3:$BT$9,14,TRUE))))</f>
        <v>0</v>
      </c>
      <c r="BU81" s="191"/>
      <c r="BW81" s="74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</row>
    <row r="82" spans="1:94" s="46" customFormat="1" ht="18.75" customHeight="1" x14ac:dyDescent="0.2">
      <c r="A82" s="193">
        <f>AC80+3</f>
        <v>13</v>
      </c>
      <c r="B82" s="194"/>
      <c r="C82" s="195"/>
      <c r="D82" s="195"/>
      <c r="E82" s="195"/>
      <c r="F82" s="195"/>
      <c r="G82" s="196"/>
      <c r="H82" s="193">
        <f>A82+1</f>
        <v>14</v>
      </c>
      <c r="I82" s="194"/>
      <c r="J82" s="195"/>
      <c r="K82" s="195"/>
      <c r="L82" s="195"/>
      <c r="M82" s="195"/>
      <c r="N82" s="196"/>
      <c r="O82" s="198">
        <f>H82+1</f>
        <v>15</v>
      </c>
      <c r="P82" s="199"/>
      <c r="Q82" s="200"/>
      <c r="R82" s="200"/>
      <c r="S82" s="200"/>
      <c r="T82" s="200"/>
      <c r="U82" s="201"/>
      <c r="V82" s="198">
        <f>O82+1</f>
        <v>16</v>
      </c>
      <c r="W82" s="199"/>
      <c r="X82" s="200"/>
      <c r="Y82" s="200"/>
      <c r="Z82" s="200"/>
      <c r="AA82" s="200"/>
      <c r="AB82" s="201"/>
      <c r="AC82" s="198">
        <f>V82+1</f>
        <v>17</v>
      </c>
      <c r="AD82" s="199"/>
      <c r="AE82" s="200"/>
      <c r="AF82" s="200"/>
      <c r="AG82" s="200"/>
      <c r="AH82" s="200"/>
      <c r="AI82" s="201"/>
      <c r="AJ82" s="191">
        <f>IF(G83+N83+U83+AB83+AI83&gt;$CA$6,"×",G83+N83+U83+AB83+AI83)</f>
        <v>0</v>
      </c>
      <c r="AK82" s="54"/>
      <c r="AL82" s="193">
        <f>BN80+3</f>
        <v>13</v>
      </c>
      <c r="AM82" s="194"/>
      <c r="AN82" s="195"/>
      <c r="AO82" s="195"/>
      <c r="AP82" s="195"/>
      <c r="AQ82" s="195"/>
      <c r="AR82" s="196"/>
      <c r="AS82" s="193">
        <f>AL82+1</f>
        <v>14</v>
      </c>
      <c r="AT82" s="194"/>
      <c r="AU82" s="195"/>
      <c r="AV82" s="195"/>
      <c r="AW82" s="195"/>
      <c r="AX82" s="195"/>
      <c r="AY82" s="196"/>
      <c r="AZ82" s="198">
        <f>AS82+1</f>
        <v>15</v>
      </c>
      <c r="BA82" s="199"/>
      <c r="BB82" s="200"/>
      <c r="BC82" s="200"/>
      <c r="BD82" s="200"/>
      <c r="BE82" s="200"/>
      <c r="BF82" s="201"/>
      <c r="BG82" s="198">
        <f>AZ82+1</f>
        <v>16</v>
      </c>
      <c r="BH82" s="199"/>
      <c r="BI82" s="200"/>
      <c r="BJ82" s="200"/>
      <c r="BK82" s="200"/>
      <c r="BL82" s="200"/>
      <c r="BM82" s="201"/>
      <c r="BN82" s="198">
        <f>BG82+1</f>
        <v>17</v>
      </c>
      <c r="BO82" s="199"/>
      <c r="BP82" s="200"/>
      <c r="BQ82" s="200"/>
      <c r="BR82" s="200"/>
      <c r="BS82" s="200"/>
      <c r="BT82" s="201"/>
      <c r="BU82" s="191">
        <f>IF(AR83+AY83+BF83+BM83+BT83&gt;$CA$6,"×",AR83+AY83+BF83+BM83+BT83)</f>
        <v>0</v>
      </c>
      <c r="BV82" s="47"/>
      <c r="BW82" s="55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</row>
    <row r="83" spans="1:94" s="73" customFormat="1" ht="38.25" customHeight="1" x14ac:dyDescent="0.15">
      <c r="A83" s="61"/>
      <c r="B83" s="62"/>
      <c r="C83" s="62"/>
      <c r="D83" s="62"/>
      <c r="E83" s="62"/>
      <c r="F83" s="62"/>
      <c r="G83" s="63">
        <f>(IF(A83="",0,(VLOOKUP(A83,$BB$3:$BT$9,14,TRUE))))+(IF(B83="",0,(VLOOKUP(B83,$BB$3:$BT$9,14,TRUE))))+(IF(C83="",0,(VLOOKUP(C83,$BB$3:$BT$9,14,TRUE))))
+(IF(D83="",0,(VLOOKUP(D83,$BB$3:$BT$9,14,TRUE))))+(IF(E83="",0,(VLOOKUP(E83,$BB$3:$BT$9,14,TRUE))))+(IF(F83="",0,(VLOOKUP(F83,$BB$3:$BT$9,14,TRUE))))</f>
        <v>0</v>
      </c>
      <c r="H83" s="61"/>
      <c r="I83" s="62"/>
      <c r="J83" s="62"/>
      <c r="K83" s="62"/>
      <c r="L83" s="62"/>
      <c r="M83" s="62"/>
      <c r="N83" s="63">
        <f>(IF(H83="",0,(VLOOKUP(H83,$BB$3:$BT$9,14,TRUE))))+(IF(I83="",0,(VLOOKUP(I83,$BB$3:$BT$9,14,TRUE))))+(IF(J83="",0,(VLOOKUP(J83,$BB$3:$BT$9,14,TRUE))))
+(IF(K83="",0,(VLOOKUP(K83,$BB$3:$BT$9,14,TRUE))))+(IF(L83="",0,(VLOOKUP(L83,$BB$3:$BT$9,14,TRUE))))+(IF(M83="",0,(VLOOKUP(M83,$BB$3:$BT$9,14,TRUE))))</f>
        <v>0</v>
      </c>
      <c r="O83" s="61"/>
      <c r="P83" s="62"/>
      <c r="Q83" s="62"/>
      <c r="R83" s="62"/>
      <c r="S83" s="62"/>
      <c r="T83" s="62"/>
      <c r="U83" s="63">
        <f>(IF(O83="",0,(VLOOKUP(O83,$BB$3:$BT$9,14,TRUE))))+(IF(P83="",0,(VLOOKUP(P83,$BB$3:$BT$9,14,TRUE))))+(IF(Q83="",0,(VLOOKUP(Q83,$BB$3:$BT$9,14,TRUE))))
+(IF(R83="",0,(VLOOKUP(R83,$BB$3:$BT$9,14,TRUE))))+(IF(S83="",0,(VLOOKUP(S83,$BB$3:$BT$9,14,TRUE))))+(IF(T83="",0,(VLOOKUP(T83,$BB$3:$BT$9,14,TRUE))))</f>
        <v>0</v>
      </c>
      <c r="V83" s="67"/>
      <c r="W83" s="62"/>
      <c r="X83" s="62"/>
      <c r="Y83" s="62"/>
      <c r="Z83" s="62"/>
      <c r="AA83" s="62"/>
      <c r="AB83" s="63">
        <f>(IF(V83="",0,(VLOOKUP(V83,$BB$3:$BT$9,14,TRUE))))+(IF(W83="",0,(VLOOKUP(W83,$BB$3:$BT$9,14,TRUE))))+(IF(X83="",0,(VLOOKUP(X83,$BB$3:$BT$9,14,TRUE))))
+(IF(Y83="",0,(VLOOKUP(Y83,$BB$3:$BT$9,14,TRUE))))+(IF(Z83="",0,(VLOOKUP(Z83,$BB$3:$BT$9,14,TRUE))))+(IF(AA83="",0,(VLOOKUP(AA83,$BB$3:$BT$9,14,TRUE))))</f>
        <v>0</v>
      </c>
      <c r="AC83" s="67"/>
      <c r="AD83" s="62"/>
      <c r="AE83" s="62"/>
      <c r="AF83" s="62"/>
      <c r="AG83" s="62"/>
      <c r="AH83" s="62"/>
      <c r="AI83" s="63">
        <f>(IF(AC83="",0,(VLOOKUP(AC83,$BB$3:$BT$9,14,TRUE))))+(IF(AD83="",0,(VLOOKUP(AD83,$BB$3:$BT$9,14,TRUE))))+(IF(AE83="",0,(VLOOKUP(AE83,$BB$3:$BT$9,14,TRUE))))
+(IF(AF83="",0,(VLOOKUP(AF83,$BB$3:$BT$9,14,TRUE))))+(IF(AG83="",0,(VLOOKUP(AG83,$BB$3:$BT$9,14,TRUE))))+(IF(AH83="",0,(VLOOKUP(AH83,$BB$3:$BT$9,14,TRUE))))</f>
        <v>0</v>
      </c>
      <c r="AJ83" s="191"/>
      <c r="AK83" s="72"/>
      <c r="AL83" s="61"/>
      <c r="AM83" s="62"/>
      <c r="AN83" s="62"/>
      <c r="AO83" s="62"/>
      <c r="AP83" s="62"/>
      <c r="AQ83" s="62"/>
      <c r="AR83" s="63">
        <f>(IF(AL83="",0,(VLOOKUP(AL83,$BB$3:$BT$9,14,TRUE))))+(IF(AM83="",0,(VLOOKUP(AM83,$BB$3:$BT$9,14,TRUE))))+(IF(AN83="",0,(VLOOKUP(AN83,$BB$3:$BT$9,14,TRUE))))
+(IF(AO83="",0,(VLOOKUP(AO83,$BB$3:$BT$9,14,TRUE))))+(IF(AP83="",0,(VLOOKUP(AP83,$BB$3:$BT$9,14,TRUE))))+(IF(AQ83="",0,(VLOOKUP(AQ83,$BB$3:$BT$9,14,TRUE))))</f>
        <v>0</v>
      </c>
      <c r="AS83" s="61"/>
      <c r="AT83" s="62"/>
      <c r="AU83" s="62"/>
      <c r="AV83" s="62"/>
      <c r="AW83" s="62"/>
      <c r="AX83" s="62"/>
      <c r="AY83" s="63">
        <f>(IF(AS83="",0,(VLOOKUP(AS83,$BB$3:$BT$9,14,TRUE))))+(IF(AT83="",0,(VLOOKUP(AT83,$BB$3:$BT$9,14,TRUE))))+(IF(AU83="",0,(VLOOKUP(AU83,$BB$3:$BT$9,14,TRUE))))
+(IF(AV83="",0,(VLOOKUP(AV83,$BB$3:$BT$9,14,TRUE))))+(IF(AW83="",0,(VLOOKUP(AW83,$BB$3:$BT$9,14,TRUE))))+(IF(AX83="",0,(VLOOKUP(AX83,$BB$3:$BT$9,14,TRUE))))</f>
        <v>0</v>
      </c>
      <c r="AZ83" s="61"/>
      <c r="BA83" s="62"/>
      <c r="BB83" s="62"/>
      <c r="BC83" s="62"/>
      <c r="BD83" s="62"/>
      <c r="BE83" s="62"/>
      <c r="BF83" s="63">
        <f>(IF(AZ83="",0,(VLOOKUP(AZ83,$BB$3:$BT$9,14,TRUE))))+(IF(BA83="",0,(VLOOKUP(BA83,$BB$3:$BT$9,14,TRUE))))+(IF(BB83="",0,(VLOOKUP(BB83,$BB$3:$BT$9,14,TRUE))))
+(IF(BC83="",0,(VLOOKUP(BC83,$BB$3:$BT$9,14,TRUE))))+(IF(BD83="",0,(VLOOKUP(BD83,$BB$3:$BT$9,14,TRUE))))+(IF(BE83="",0,(VLOOKUP(BE83,$BB$3:$BT$9,14,TRUE))))</f>
        <v>0</v>
      </c>
      <c r="BG83" s="67"/>
      <c r="BH83" s="62"/>
      <c r="BI83" s="62"/>
      <c r="BJ83" s="62"/>
      <c r="BK83" s="62"/>
      <c r="BL83" s="62"/>
      <c r="BM83" s="63">
        <f>(IF(BG83="",0,(VLOOKUP(BG83,$BB$3:$BT$9,14,TRUE))))+(IF(BH83="",0,(VLOOKUP(BH83,$BB$3:$BT$9,14,TRUE))))+(IF(BI83="",0,(VLOOKUP(BI83,$BB$3:$BT$9,14,TRUE))))
+(IF(BJ83="",0,(VLOOKUP(BJ83,$BB$3:$BT$9,14,TRUE))))+(IF(BK83="",0,(VLOOKUP(BK83,$BB$3:$BT$9,14,TRUE))))+(IF(BL83="",0,(VLOOKUP(BL83,$BB$3:$BT$9,14,TRUE))))</f>
        <v>0</v>
      </c>
      <c r="BN83" s="67"/>
      <c r="BO83" s="62"/>
      <c r="BP83" s="62"/>
      <c r="BQ83" s="62"/>
      <c r="BR83" s="62"/>
      <c r="BS83" s="62"/>
      <c r="BT83" s="63">
        <f>(IF(BN83="",0,(VLOOKUP(BN83,$BB$3:$BT$9,14,TRUE))))+(IF(BO83="",0,(VLOOKUP(BO83,$BB$3:$BT$9,14,TRUE))))+(IF(BP83="",0,(VLOOKUP(BP83,$BB$3:$BT$9,14,TRUE))))
+(IF(BQ83="",0,(VLOOKUP(BQ83,$BB$3:$BT$9,14,TRUE))))+(IF(BR83="",0,(VLOOKUP(BR83,$BB$3:$BT$9,14,TRUE))))+(IF(BS83="",0,(VLOOKUP(BS83,$BB$3:$BT$9,14,TRUE))))</f>
        <v>0</v>
      </c>
      <c r="BU83" s="191"/>
      <c r="BW83" s="74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</row>
    <row r="84" spans="1:94" s="46" customFormat="1" ht="18.75" customHeight="1" x14ac:dyDescent="0.2">
      <c r="A84" s="193">
        <f>AC82+3</f>
        <v>20</v>
      </c>
      <c r="B84" s="194"/>
      <c r="C84" s="195"/>
      <c r="D84" s="195"/>
      <c r="E84" s="195"/>
      <c r="F84" s="195"/>
      <c r="G84" s="196"/>
      <c r="H84" s="193">
        <f>A84+1</f>
        <v>21</v>
      </c>
      <c r="I84" s="194"/>
      <c r="J84" s="195"/>
      <c r="K84" s="195"/>
      <c r="L84" s="195"/>
      <c r="M84" s="195"/>
      <c r="N84" s="196"/>
      <c r="O84" s="198">
        <f>H84+1</f>
        <v>22</v>
      </c>
      <c r="P84" s="199"/>
      <c r="Q84" s="200"/>
      <c r="R84" s="200"/>
      <c r="S84" s="200"/>
      <c r="T84" s="200"/>
      <c r="U84" s="201"/>
      <c r="V84" s="198">
        <f>O84+1</f>
        <v>23</v>
      </c>
      <c r="W84" s="199"/>
      <c r="X84" s="200"/>
      <c r="Y84" s="200"/>
      <c r="Z84" s="200"/>
      <c r="AA84" s="200"/>
      <c r="AB84" s="201"/>
      <c r="AC84" s="198">
        <f>V84+1</f>
        <v>24</v>
      </c>
      <c r="AD84" s="199"/>
      <c r="AE84" s="200"/>
      <c r="AF84" s="200"/>
      <c r="AG84" s="200"/>
      <c r="AH84" s="200"/>
      <c r="AI84" s="201"/>
      <c r="AJ84" s="191">
        <f>IF(G85+N85+U85+AB85+AI85&gt;$CA$6,"×",G85+N85+U85+AB85+AI85)</f>
        <v>3</v>
      </c>
      <c r="AK84" s="54"/>
      <c r="AL84" s="193">
        <f>BN82+3</f>
        <v>20</v>
      </c>
      <c r="AM84" s="194"/>
      <c r="AN84" s="195"/>
      <c r="AO84" s="195"/>
      <c r="AP84" s="195"/>
      <c r="AQ84" s="195"/>
      <c r="AR84" s="196"/>
      <c r="AS84" s="193">
        <f>AL84+1</f>
        <v>21</v>
      </c>
      <c r="AT84" s="194"/>
      <c r="AU84" s="195"/>
      <c r="AV84" s="195"/>
      <c r="AW84" s="195"/>
      <c r="AX84" s="195"/>
      <c r="AY84" s="196"/>
      <c r="AZ84" s="198">
        <f>AS84+1</f>
        <v>22</v>
      </c>
      <c r="BA84" s="199"/>
      <c r="BB84" s="200"/>
      <c r="BC84" s="200"/>
      <c r="BD84" s="200"/>
      <c r="BE84" s="200"/>
      <c r="BF84" s="201"/>
      <c r="BG84" s="198">
        <f>AZ84+1</f>
        <v>23</v>
      </c>
      <c r="BH84" s="199"/>
      <c r="BI84" s="200"/>
      <c r="BJ84" s="200"/>
      <c r="BK84" s="200"/>
      <c r="BL84" s="200"/>
      <c r="BM84" s="201"/>
      <c r="BN84" s="198">
        <f>BG84+1</f>
        <v>24</v>
      </c>
      <c r="BO84" s="199"/>
      <c r="BP84" s="200"/>
      <c r="BQ84" s="200"/>
      <c r="BR84" s="200"/>
      <c r="BS84" s="200"/>
      <c r="BT84" s="201"/>
      <c r="BU84" s="191">
        <f>IF(AR85+AY85+BF85+BM85+BT85&gt;$CA$6,"×",AR85+AY85+BF85+BM85+BT85)</f>
        <v>0</v>
      </c>
      <c r="BW84" s="55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</row>
    <row r="85" spans="1:94" s="73" customFormat="1" ht="38.25" customHeight="1" x14ac:dyDescent="0.15">
      <c r="A85" s="61"/>
      <c r="B85" s="62"/>
      <c r="C85" s="62"/>
      <c r="D85" s="62"/>
      <c r="E85" s="62"/>
      <c r="F85" s="62"/>
      <c r="G85" s="63">
        <f>(IF(A85="",0,(VLOOKUP(A85,$BB$3:$BT$9,14,TRUE))))+(IF(B85="",0,(VLOOKUP(B85,$BB$3:$BT$9,14,TRUE))))+(IF(C85="",0,(VLOOKUP(C85,$BB$3:$BT$9,14,TRUE))))
+(IF(D85="",0,(VLOOKUP(D85,$BB$3:$BT$9,14,TRUE))))+(IF(E85="",0,(VLOOKUP(E85,$BB$3:$BT$9,14,TRUE))))+(IF(F85="",0,(VLOOKUP(F85,$BB$3:$BT$9,14,TRUE))))</f>
        <v>0</v>
      </c>
      <c r="H85" s="67" t="s">
        <v>59</v>
      </c>
      <c r="I85" s="62" t="s">
        <v>60</v>
      </c>
      <c r="J85" s="62" t="s">
        <v>61</v>
      </c>
      <c r="K85" s="62"/>
      <c r="L85" s="62"/>
      <c r="M85" s="62"/>
      <c r="N85" s="63">
        <f>(IF(H85="",0,(VLOOKUP(H85,$BB$3:$BT$9,14,TRUE))))+(IF(I85="",0,(VLOOKUP(I85,$BB$3:$BT$9,14,TRUE))))+(IF(J85="",0,(VLOOKUP(J85,$BB$3:$BT$9,14,TRUE))))
+(IF(K85="",0,(VLOOKUP(K85,$BB$3:$BT$9,14,TRUE))))+(IF(L85="",0,(VLOOKUP(L85,$BB$3:$BT$9,14,TRUE))))+(IF(M85="",0,(VLOOKUP(M85,$BB$3:$BT$9,14,TRUE))))</f>
        <v>3</v>
      </c>
      <c r="O85" s="67"/>
      <c r="P85" s="62"/>
      <c r="Q85" s="62"/>
      <c r="R85" s="62"/>
      <c r="S85" s="62"/>
      <c r="T85" s="62"/>
      <c r="U85" s="63">
        <f>(IF(O85="",0,(VLOOKUP(O85,$BB$3:$BT$9,14,TRUE))))+(IF(P85="",0,(VLOOKUP(P85,$BB$3:$BT$9,14,TRUE))))+(IF(Q85="",0,(VLOOKUP(Q85,$BB$3:$BT$9,14,TRUE))))
+(IF(R85="",0,(VLOOKUP(R85,$BB$3:$BT$9,14,TRUE))))+(IF(S85="",0,(VLOOKUP(S85,$BB$3:$BT$9,14,TRUE))))+(IF(T85="",0,(VLOOKUP(T85,$BB$3:$BT$9,14,TRUE))))</f>
        <v>0</v>
      </c>
      <c r="V85" s="202" t="s">
        <v>72</v>
      </c>
      <c r="W85" s="203"/>
      <c r="X85" s="203"/>
      <c r="Y85" s="203"/>
      <c r="Z85" s="203"/>
      <c r="AA85" s="203"/>
      <c r="AB85" s="204"/>
      <c r="AC85" s="67"/>
      <c r="AD85" s="62"/>
      <c r="AE85" s="62"/>
      <c r="AF85" s="62"/>
      <c r="AG85" s="62"/>
      <c r="AH85" s="62"/>
      <c r="AI85" s="63">
        <f>(IF(AC85="",0,(VLOOKUP(AC85,$BB$3:$BT$9,14,TRUE))))+(IF(AD85="",0,(VLOOKUP(AD85,$BB$3:$BT$9,14,TRUE))))+(IF(AE85="",0,(VLOOKUP(AE85,$BB$3:$BT$9,14,TRUE))))
+(IF(AF85="",0,(VLOOKUP(AF85,$BB$3:$BT$9,14,TRUE))))+(IF(AG85="",0,(VLOOKUP(AG85,$BB$3:$BT$9,14,TRUE))))+(IF(AH85="",0,(VLOOKUP(AH85,$BB$3:$BT$9,14,TRUE))))</f>
        <v>0</v>
      </c>
      <c r="AJ85" s="191"/>
      <c r="AK85" s="72"/>
      <c r="AL85" s="61"/>
      <c r="AM85" s="62"/>
      <c r="AN85" s="62"/>
      <c r="AO85" s="62"/>
      <c r="AP85" s="62"/>
      <c r="AQ85" s="62"/>
      <c r="AR85" s="63">
        <f>(IF(AL85="",0,(VLOOKUP(AL85,$BB$3:$BT$9,14,TRUE))))+(IF(AM85="",0,(VLOOKUP(AM85,$BB$3:$BT$9,14,TRUE))))+(IF(AN85="",0,(VLOOKUP(AN85,$BB$3:$BT$9,14,TRUE))))
+(IF(AO85="",0,(VLOOKUP(AO85,$BB$3:$BT$9,14,TRUE))))+(IF(AP85="",0,(VLOOKUP(AP85,$BB$3:$BT$9,14,TRUE))))+(IF(AQ85="",0,(VLOOKUP(AQ85,$BB$3:$BT$9,14,TRUE))))</f>
        <v>0</v>
      </c>
      <c r="AS85" s="202" t="s">
        <v>73</v>
      </c>
      <c r="AT85" s="203"/>
      <c r="AU85" s="203"/>
      <c r="AV85" s="203"/>
      <c r="AW85" s="203"/>
      <c r="AX85" s="203"/>
      <c r="AY85" s="204"/>
      <c r="AZ85" s="67"/>
      <c r="BA85" s="62"/>
      <c r="BB85" s="62"/>
      <c r="BC85" s="62"/>
      <c r="BD85" s="62"/>
      <c r="BE85" s="62"/>
      <c r="BF85" s="63">
        <f>(IF(AZ85="",0,(VLOOKUP(AZ85,$BB$3:$BT$9,14,TRUE))))+(IF(BA85="",0,(VLOOKUP(BA85,$BB$3:$BT$9,14,TRUE))))+(IF(BB85="",0,(VLOOKUP(BB85,$BB$3:$BT$9,14,TRUE))))
+(IF(BC85="",0,(VLOOKUP(BC85,$BB$3:$BT$9,14,TRUE))))+(IF(BD85="",0,(VLOOKUP(BD85,$BB$3:$BT$9,14,TRUE))))+(IF(BE85="",0,(VLOOKUP(BE85,$BB$3:$BT$9,14,TRUE))))</f>
        <v>0</v>
      </c>
      <c r="BG85" s="67"/>
      <c r="BH85" s="62"/>
      <c r="BI85" s="62"/>
      <c r="BJ85" s="62"/>
      <c r="BK85" s="62"/>
      <c r="BL85" s="62"/>
      <c r="BM85" s="63">
        <f>(IF(BG85="",0,(VLOOKUP(BG85,$BB$3:$BT$9,14,TRUE))))+(IF(BH85="",0,(VLOOKUP(BH85,$BB$3:$BT$9,14,TRUE))))+(IF(BI85="",0,(VLOOKUP(BI85,$BB$3:$BT$9,14,TRUE))))
+(IF(BJ85="",0,(VLOOKUP(BJ85,$BB$3:$BT$9,14,TRUE))))+(IF(BK85="",0,(VLOOKUP(BK85,$BB$3:$BT$9,14,TRUE))))+(IF(BL85="",0,(VLOOKUP(BL85,$BB$3:$BT$9,14,TRUE))))</f>
        <v>0</v>
      </c>
      <c r="BN85" s="67"/>
      <c r="BO85" s="62"/>
      <c r="BP85" s="62"/>
      <c r="BQ85" s="62"/>
      <c r="BR85" s="62"/>
      <c r="BS85" s="62"/>
      <c r="BT85" s="63">
        <f>(IF(BN85="",0,(VLOOKUP(BN85,$BB$3:$BT$9,14,TRUE))))+(IF(BO85="",0,(VLOOKUP(BO85,$BB$3:$BT$9,14,TRUE))))+(IF(BP85="",0,(VLOOKUP(BP85,$BB$3:$BT$9,14,TRUE))))
+(IF(BQ85="",0,(VLOOKUP(BQ85,$BB$3:$BT$9,14,TRUE))))+(IF(BR85="",0,(VLOOKUP(BR85,$BB$3:$BT$9,14,TRUE))))+(IF(BS85="",0,(VLOOKUP(BS85,$BB$3:$BT$9,14,TRUE))))</f>
        <v>0</v>
      </c>
      <c r="BU85" s="191"/>
      <c r="BW85" s="74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</row>
    <row r="86" spans="1:94" s="46" customFormat="1" ht="18.75" customHeight="1" x14ac:dyDescent="0.2">
      <c r="A86" s="193">
        <f>AC84+3</f>
        <v>27</v>
      </c>
      <c r="B86" s="194"/>
      <c r="C86" s="195"/>
      <c r="D86" s="195"/>
      <c r="E86" s="195"/>
      <c r="F86" s="195"/>
      <c r="G86" s="196"/>
      <c r="H86" s="193">
        <f>A86+1</f>
        <v>28</v>
      </c>
      <c r="I86" s="194"/>
      <c r="J86" s="195"/>
      <c r="K86" s="195"/>
      <c r="L86" s="195"/>
      <c r="M86" s="195"/>
      <c r="N86" s="196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1">
        <f>IF(G87+N87+U87+AB87+AI87&gt;$CA$6,"×",G87+N87+U87+AB87+AI87)</f>
        <v>0</v>
      </c>
      <c r="AK86" s="54"/>
      <c r="AL86" s="187">
        <f>BN84+3</f>
        <v>27</v>
      </c>
      <c r="AM86" s="188"/>
      <c r="AN86" s="189"/>
      <c r="AO86" s="189"/>
      <c r="AP86" s="189"/>
      <c r="AQ86" s="189"/>
      <c r="AR86" s="190"/>
      <c r="AS86" s="187">
        <f>AL86+1</f>
        <v>28</v>
      </c>
      <c r="AT86" s="188"/>
      <c r="AU86" s="189"/>
      <c r="AV86" s="189"/>
      <c r="AW86" s="189"/>
      <c r="AX86" s="189"/>
      <c r="AY86" s="190"/>
      <c r="AZ86" s="187">
        <f>AS86+1</f>
        <v>29</v>
      </c>
      <c r="BA86" s="188"/>
      <c r="BB86" s="189"/>
      <c r="BC86" s="189"/>
      <c r="BD86" s="189"/>
      <c r="BE86" s="189"/>
      <c r="BF86" s="190"/>
      <c r="BG86" s="187">
        <f>AZ86+1</f>
        <v>30</v>
      </c>
      <c r="BH86" s="188"/>
      <c r="BI86" s="189"/>
      <c r="BJ86" s="189"/>
      <c r="BK86" s="189"/>
      <c r="BL86" s="189"/>
      <c r="BM86" s="190"/>
      <c r="BN86" s="187">
        <f>BG86+1</f>
        <v>31</v>
      </c>
      <c r="BO86" s="188"/>
      <c r="BP86" s="189"/>
      <c r="BQ86" s="189"/>
      <c r="BR86" s="189"/>
      <c r="BS86" s="189"/>
      <c r="BT86" s="190"/>
      <c r="BU86" s="191">
        <f>IF(AR87+AY87+BF87+BM87+BT87&gt;$CA$6,"×",AR87+AY87+BF87+BM87+BT87)</f>
        <v>0</v>
      </c>
      <c r="BW86" s="55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</row>
    <row r="87" spans="1:94" s="73" customFormat="1" ht="38.25" customHeight="1" x14ac:dyDescent="0.15">
      <c r="A87" s="61"/>
      <c r="B87" s="62"/>
      <c r="C87" s="62"/>
      <c r="D87" s="62"/>
      <c r="E87" s="62"/>
      <c r="F87" s="62"/>
      <c r="G87" s="63">
        <f>(IF(A87="",0,(VLOOKUP(A87,$BB$3:$BT$9,14,TRUE))))+(IF(B87="",0,(VLOOKUP(B87,$BB$3:$BT$9,14,TRUE))))+(IF(C87="",0,(VLOOKUP(C87,$BB$3:$BT$9,14,TRUE))))
+(IF(D87="",0,(VLOOKUP(D87,$BB$3:$BT$9,14,TRUE))))+(IF(E87="",0,(VLOOKUP(E87,$BB$3:$BT$9,14,TRUE))))+(IF(F87="",0,(VLOOKUP(F87,$BB$3:$BT$9,14,TRUE))))</f>
        <v>0</v>
      </c>
      <c r="H87" s="67"/>
      <c r="I87" s="62"/>
      <c r="J87" s="62"/>
      <c r="K87" s="62"/>
      <c r="L87" s="62"/>
      <c r="M87" s="62"/>
      <c r="N87" s="63">
        <f>(IF(H87="",0,(VLOOKUP(H87,$BB$3:$BT$9,14,TRUE))))+(IF(I87="",0,(VLOOKUP(I87,$BB$3:$BT$9,14,TRUE))))+(IF(J87="",0,(VLOOKUP(J87,$BB$3:$BT$9,14,TRUE))))
+(IF(K87="",0,(VLOOKUP(K87,$BB$3:$BT$9,14,TRUE))))+(IF(L87="",0,(VLOOKUP(L87,$BB$3:$BT$9,14,TRUE))))+(IF(M87="",0,(VLOOKUP(M87,$BB$3:$BT$9,14,TRUE))))</f>
        <v>0</v>
      </c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1"/>
      <c r="AK87" s="72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92"/>
      <c r="BW87" s="74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</row>
    <row r="88" spans="1:94" ht="9.75" customHeight="1" x14ac:dyDescent="0.15">
      <c r="A88" s="186"/>
      <c r="B88" s="186"/>
      <c r="C88" s="186"/>
      <c r="D88" s="186"/>
      <c r="E88" s="186"/>
      <c r="F88" s="186"/>
      <c r="G88" s="186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80"/>
      <c r="AL88" s="80"/>
      <c r="AM88" s="80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W88" s="81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</row>
    <row r="89" spans="1:94" s="93" customFormat="1" ht="24" customHeight="1" x14ac:dyDescent="0.15">
      <c r="A89" s="89"/>
      <c r="B89" s="90" t="s">
        <v>74</v>
      </c>
      <c r="C89" s="90"/>
      <c r="D89" s="90"/>
      <c r="E89" s="90"/>
      <c r="F89" s="90"/>
      <c r="G89" s="91"/>
      <c r="H89" s="91"/>
      <c r="I89" s="91"/>
      <c r="J89" s="90"/>
      <c r="K89" s="90"/>
      <c r="L89" s="90"/>
      <c r="M89" s="90"/>
      <c r="N89" s="91"/>
      <c r="O89" s="91"/>
      <c r="P89" s="91"/>
      <c r="Q89" s="90"/>
      <c r="R89" s="90"/>
      <c r="S89" s="90"/>
      <c r="T89" s="90"/>
      <c r="U89" s="91"/>
      <c r="V89" s="91"/>
      <c r="W89" s="91"/>
      <c r="X89" s="90"/>
      <c r="Y89" s="90"/>
      <c r="Z89" s="90"/>
      <c r="AA89" s="90"/>
      <c r="AB89" s="91"/>
      <c r="AC89" s="91"/>
      <c r="AD89" s="91"/>
      <c r="AE89" s="90"/>
      <c r="AF89" s="90"/>
      <c r="AG89" s="90"/>
      <c r="AH89" s="90"/>
      <c r="AI89" s="91"/>
      <c r="AJ89" s="91"/>
      <c r="AK89" s="91"/>
      <c r="AL89" s="91"/>
      <c r="AM89" s="91"/>
      <c r="AN89" s="90"/>
      <c r="AO89" s="90"/>
      <c r="AP89" s="90"/>
      <c r="AQ89" s="90"/>
      <c r="AR89" s="91"/>
      <c r="AS89" s="91"/>
      <c r="AT89" s="91"/>
      <c r="AU89" s="90"/>
      <c r="AV89" s="90"/>
      <c r="AW89" s="90"/>
      <c r="AX89" s="90"/>
      <c r="AY89" s="91"/>
      <c r="AZ89" s="91"/>
      <c r="BA89" s="91"/>
      <c r="BB89" s="90"/>
      <c r="BC89" s="90"/>
      <c r="BD89" s="90"/>
      <c r="BE89" s="90"/>
      <c r="BF89" s="91"/>
      <c r="BG89" s="91"/>
      <c r="BH89" s="91"/>
      <c r="BI89" s="90"/>
      <c r="BJ89" s="90"/>
      <c r="BK89" s="90"/>
      <c r="BL89" s="90"/>
      <c r="BM89" s="91"/>
      <c r="BN89" s="91"/>
      <c r="BO89" s="91"/>
      <c r="BP89" s="90"/>
      <c r="BQ89" s="90"/>
      <c r="BR89" s="90"/>
      <c r="BS89" s="90"/>
      <c r="BT89" s="91"/>
      <c r="BU89" s="92"/>
      <c r="BW89" s="94"/>
    </row>
    <row r="90" spans="1:94" s="93" customFormat="1" ht="24" customHeight="1" x14ac:dyDescent="0.15">
      <c r="A90" s="89"/>
      <c r="B90" s="90" t="s">
        <v>75</v>
      </c>
      <c r="C90" s="90"/>
      <c r="D90" s="90"/>
      <c r="E90" s="90"/>
      <c r="F90" s="90"/>
      <c r="G90" s="91"/>
      <c r="H90" s="91"/>
      <c r="I90" s="91"/>
      <c r="J90" s="90"/>
      <c r="K90" s="90"/>
      <c r="L90" s="90"/>
      <c r="M90" s="90"/>
      <c r="N90" s="91"/>
      <c r="O90" s="91"/>
      <c r="P90" s="91"/>
      <c r="Q90" s="90"/>
      <c r="R90" s="90"/>
      <c r="S90" s="90"/>
      <c r="T90" s="90"/>
      <c r="U90" s="91"/>
      <c r="V90" s="91"/>
      <c r="W90" s="91"/>
      <c r="X90" s="90"/>
      <c r="Y90" s="90"/>
      <c r="Z90" s="90"/>
      <c r="AA90" s="90"/>
      <c r="AB90" s="91"/>
      <c r="AC90" s="91"/>
      <c r="AD90" s="91"/>
      <c r="AE90" s="90"/>
      <c r="AF90" s="90"/>
      <c r="AG90" s="90"/>
      <c r="AH90" s="90"/>
      <c r="AI90" s="91"/>
      <c r="AJ90" s="91"/>
      <c r="AK90" s="91"/>
      <c r="AL90" s="91"/>
      <c r="AM90" s="91"/>
      <c r="AN90" s="90"/>
      <c r="AO90" s="90"/>
      <c r="AP90" s="90"/>
      <c r="AQ90" s="90"/>
      <c r="AR90" s="91"/>
      <c r="AS90" s="91"/>
      <c r="AT90" s="91"/>
      <c r="AU90" s="90"/>
      <c r="AV90" s="90"/>
      <c r="AW90" s="90"/>
      <c r="AX90" s="90"/>
      <c r="AY90" s="91"/>
      <c r="AZ90" s="91"/>
      <c r="BA90" s="91"/>
      <c r="BB90" s="90"/>
      <c r="BC90" s="90"/>
      <c r="BD90" s="90"/>
      <c r="BE90" s="90"/>
      <c r="BF90" s="91"/>
      <c r="BG90" s="91"/>
      <c r="BH90" s="91"/>
      <c r="BI90" s="90"/>
      <c r="BJ90" s="90"/>
      <c r="BK90" s="90"/>
      <c r="BL90" s="90"/>
      <c r="BM90" s="91"/>
      <c r="BN90" s="91"/>
      <c r="BO90" s="91"/>
      <c r="BP90" s="90"/>
      <c r="BQ90" s="90"/>
      <c r="BR90" s="90"/>
      <c r="BS90" s="90"/>
      <c r="BT90" s="91"/>
      <c r="BU90" s="92"/>
      <c r="BW90" s="94"/>
    </row>
    <row r="91" spans="1:94" s="93" customFormat="1" ht="24" customHeight="1" x14ac:dyDescent="0.15">
      <c r="A91" s="89"/>
      <c r="B91" s="90" t="s">
        <v>76</v>
      </c>
      <c r="C91" s="90"/>
      <c r="D91" s="90"/>
      <c r="E91" s="90"/>
      <c r="F91" s="90"/>
      <c r="G91" s="91"/>
      <c r="H91" s="91"/>
      <c r="I91" s="91"/>
      <c r="J91" s="90"/>
      <c r="K91" s="90"/>
      <c r="L91" s="90"/>
      <c r="M91" s="90"/>
      <c r="N91" s="91"/>
      <c r="O91" s="91"/>
      <c r="P91" s="91"/>
      <c r="Q91" s="90"/>
      <c r="R91" s="90"/>
      <c r="S91" s="90"/>
      <c r="T91" s="90"/>
      <c r="U91" s="91"/>
      <c r="V91" s="91"/>
      <c r="W91" s="91"/>
      <c r="X91" s="90"/>
      <c r="Y91" s="90"/>
      <c r="Z91" s="90"/>
      <c r="AA91" s="90"/>
      <c r="AB91" s="91"/>
      <c r="AC91" s="91"/>
      <c r="AD91" s="91"/>
      <c r="AE91" s="90"/>
      <c r="AF91" s="90"/>
      <c r="AG91" s="90"/>
      <c r="AH91" s="90"/>
      <c r="AI91" s="91"/>
      <c r="AJ91" s="91"/>
      <c r="AK91" s="91"/>
      <c r="AL91" s="94"/>
      <c r="AM91" s="94"/>
      <c r="AN91" s="90"/>
      <c r="AO91" s="90"/>
      <c r="AP91" s="90"/>
      <c r="AQ91" s="90"/>
      <c r="AR91" s="94"/>
      <c r="AS91" s="94"/>
      <c r="AU91" s="90"/>
      <c r="AV91" s="90"/>
      <c r="AW91" s="90"/>
      <c r="AX91" s="90"/>
      <c r="BB91" s="90"/>
      <c r="BC91" s="90"/>
      <c r="BD91" s="90"/>
      <c r="BE91" s="90"/>
      <c r="BI91" s="90"/>
      <c r="BJ91" s="90"/>
      <c r="BK91" s="90"/>
      <c r="BL91" s="90"/>
      <c r="BO91" s="94"/>
      <c r="BP91" s="90"/>
      <c r="BQ91" s="90"/>
      <c r="BR91" s="90"/>
      <c r="BS91" s="90"/>
      <c r="BT91" s="94"/>
      <c r="BU91" s="94"/>
      <c r="BW91" s="94"/>
    </row>
    <row r="92" spans="1:94" ht="24" customHeight="1" x14ac:dyDescent="0.15">
      <c r="AL92" s="95"/>
      <c r="BW92" s="95"/>
    </row>
    <row r="93" spans="1:94" ht="24" customHeight="1" x14ac:dyDescent="0.15">
      <c r="AL93" s="95"/>
      <c r="BW93" s="95"/>
    </row>
    <row r="94" spans="1:94" ht="24" customHeight="1" x14ac:dyDescent="0.15">
      <c r="AL94" s="95"/>
    </row>
    <row r="95" spans="1:94" s="20" customFormat="1" ht="24" customHeight="1" x14ac:dyDescent="0.15">
      <c r="AK95" s="15"/>
      <c r="AL95" s="95"/>
      <c r="AM95" s="15"/>
      <c r="AR95" s="15"/>
      <c r="AS95" s="15"/>
      <c r="AT95" s="15"/>
      <c r="AY95" s="15"/>
      <c r="AZ95" s="15"/>
      <c r="BA95" s="15"/>
      <c r="BF95" s="15"/>
      <c r="BG95" s="15"/>
      <c r="BH95" s="15"/>
      <c r="BM95" s="15"/>
      <c r="BN95" s="15"/>
      <c r="BO95" s="15"/>
      <c r="BT95" s="15"/>
      <c r="BU95" s="15"/>
      <c r="BV95" s="15"/>
      <c r="BW95" s="15"/>
    </row>
    <row r="96" spans="1:94" ht="24" customHeight="1" x14ac:dyDescent="0.15">
      <c r="AL96" s="95"/>
    </row>
    <row r="97" spans="38:38" s="15" customFormat="1" ht="24" customHeight="1" x14ac:dyDescent="0.15">
      <c r="AL97" s="95"/>
    </row>
    <row r="98" spans="38:38" s="15" customFormat="1" ht="24" customHeight="1" x14ac:dyDescent="0.15"/>
  </sheetData>
  <mergeCells count="617">
    <mergeCell ref="A1:BU1"/>
    <mergeCell ref="A3:J4"/>
    <mergeCell ref="K3:X4"/>
    <mergeCell ref="AA3:AH4"/>
    <mergeCell ref="AI3:AR4"/>
    <mergeCell ref="AZ3:BA9"/>
    <mergeCell ref="BB3:BD3"/>
    <mergeCell ref="BE3:BH3"/>
    <mergeCell ref="BI3:BJ3"/>
    <mergeCell ref="BK3:BN3"/>
    <mergeCell ref="A5:N6"/>
    <mergeCell ref="O5:AR6"/>
    <mergeCell ref="BB5:BD5"/>
    <mergeCell ref="BE5:BH5"/>
    <mergeCell ref="BI5:BJ5"/>
    <mergeCell ref="BK5:BN5"/>
    <mergeCell ref="A8:J9"/>
    <mergeCell ref="K8:Q9"/>
    <mergeCell ref="R8:X9"/>
    <mergeCell ref="AF8:AR9"/>
    <mergeCell ref="BB8:BD8"/>
    <mergeCell ref="BE8:BH8"/>
    <mergeCell ref="BB9:BD9"/>
    <mergeCell ref="BE9:BH9"/>
    <mergeCell ref="CU3:CV3"/>
    <mergeCell ref="CW3:CZ3"/>
    <mergeCell ref="BB4:BD4"/>
    <mergeCell ref="BE4:BH4"/>
    <mergeCell ref="BI4:BJ4"/>
    <mergeCell ref="BK4:BN4"/>
    <mergeCell ref="BO4:BR4"/>
    <mergeCell ref="BS4:BT4"/>
    <mergeCell ref="CC4:CF4"/>
    <mergeCell ref="CG4:CH4"/>
    <mergeCell ref="BO3:BR3"/>
    <mergeCell ref="BS3:BT3"/>
    <mergeCell ref="CC3:CF3"/>
    <mergeCell ref="CG3:CH3"/>
    <mergeCell ref="CI3:CL3"/>
    <mergeCell ref="CQ3:CT3"/>
    <mergeCell ref="CI4:CL4"/>
    <mergeCell ref="CQ4:CT4"/>
    <mergeCell ref="CU4:CV4"/>
    <mergeCell ref="CW4:CZ4"/>
    <mergeCell ref="CU5:CV5"/>
    <mergeCell ref="CW5:CZ5"/>
    <mergeCell ref="BB6:BD6"/>
    <mergeCell ref="BE6:BH6"/>
    <mergeCell ref="BI6:BJ6"/>
    <mergeCell ref="BK6:BN6"/>
    <mergeCell ref="BO6:BR6"/>
    <mergeCell ref="BS6:BT6"/>
    <mergeCell ref="CC6:CF6"/>
    <mergeCell ref="CG6:CH6"/>
    <mergeCell ref="BO5:BR5"/>
    <mergeCell ref="BS5:BT5"/>
    <mergeCell ref="CC5:CF5"/>
    <mergeCell ref="CG5:CH5"/>
    <mergeCell ref="CI5:CL5"/>
    <mergeCell ref="CQ5:CT5"/>
    <mergeCell ref="CQ7:CT7"/>
    <mergeCell ref="CU7:CV7"/>
    <mergeCell ref="CW7:CZ7"/>
    <mergeCell ref="CI6:CL6"/>
    <mergeCell ref="CQ6:CT6"/>
    <mergeCell ref="CU6:CV6"/>
    <mergeCell ref="CW6:CZ6"/>
    <mergeCell ref="BB7:BD7"/>
    <mergeCell ref="BE7:BH7"/>
    <mergeCell ref="BI7:BJ7"/>
    <mergeCell ref="BK7:BN7"/>
    <mergeCell ref="BO7:BR7"/>
    <mergeCell ref="BS7:BT7"/>
    <mergeCell ref="CC7:CF7"/>
    <mergeCell ref="CG7:CH7"/>
    <mergeCell ref="CI7:CL7"/>
    <mergeCell ref="BI9:BJ9"/>
    <mergeCell ref="BK9:BN9"/>
    <mergeCell ref="BO9:BR9"/>
    <mergeCell ref="BS9:BT9"/>
    <mergeCell ref="BI8:BJ8"/>
    <mergeCell ref="BK8:BN8"/>
    <mergeCell ref="BO8:BR8"/>
    <mergeCell ref="BS8:BT8"/>
    <mergeCell ref="CC9:CF9"/>
    <mergeCell ref="CC8:CF8"/>
    <mergeCell ref="CG9:CH9"/>
    <mergeCell ref="CI9:CL9"/>
    <mergeCell ref="CQ9:CT9"/>
    <mergeCell ref="CU9:CV9"/>
    <mergeCell ref="CW9:CZ9"/>
    <mergeCell ref="CI8:CL8"/>
    <mergeCell ref="CQ8:CT8"/>
    <mergeCell ref="CU8:CV8"/>
    <mergeCell ref="CW8:CZ8"/>
    <mergeCell ref="CG8:CH8"/>
    <mergeCell ref="A11:D11"/>
    <mergeCell ref="E11:G11"/>
    <mergeCell ref="H11:O11"/>
    <mergeCell ref="P11:V11"/>
    <mergeCell ref="W11:AI11"/>
    <mergeCell ref="AJ11:AJ12"/>
    <mergeCell ref="A12:G12"/>
    <mergeCell ref="H12:N12"/>
    <mergeCell ref="O12:U12"/>
    <mergeCell ref="V12:AB12"/>
    <mergeCell ref="AZ12:BF12"/>
    <mergeCell ref="BG12:BM12"/>
    <mergeCell ref="BN12:BT12"/>
    <mergeCell ref="AL11:AO11"/>
    <mergeCell ref="AP11:AR11"/>
    <mergeCell ref="AS11:AZ11"/>
    <mergeCell ref="BA11:BG11"/>
    <mergeCell ref="BH11:BT11"/>
    <mergeCell ref="BU11:BU12"/>
    <mergeCell ref="A13:G14"/>
    <mergeCell ref="H13:N14"/>
    <mergeCell ref="O13:U14"/>
    <mergeCell ref="V13:AB14"/>
    <mergeCell ref="AC13:AI13"/>
    <mergeCell ref="AJ13:AJ14"/>
    <mergeCell ref="AC12:AI12"/>
    <mergeCell ref="AL12:AR12"/>
    <mergeCell ref="AS12:AY12"/>
    <mergeCell ref="AL13:AR13"/>
    <mergeCell ref="AS13:AY13"/>
    <mergeCell ref="AZ13:BF13"/>
    <mergeCell ref="BG13:BM13"/>
    <mergeCell ref="BN13:BT13"/>
    <mergeCell ref="BU13:BU14"/>
    <mergeCell ref="AS14:AY14"/>
    <mergeCell ref="AZ14:BF14"/>
    <mergeCell ref="BG14:BM14"/>
    <mergeCell ref="AL15:AR15"/>
    <mergeCell ref="AS15:AY15"/>
    <mergeCell ref="AZ15:BF15"/>
    <mergeCell ref="BG15:BM15"/>
    <mergeCell ref="BN15:BT15"/>
    <mergeCell ref="BU15:BU16"/>
    <mergeCell ref="A15:G15"/>
    <mergeCell ref="H15:N15"/>
    <mergeCell ref="O15:U15"/>
    <mergeCell ref="V15:AB15"/>
    <mergeCell ref="AC15:AI15"/>
    <mergeCell ref="AJ15:AJ16"/>
    <mergeCell ref="AL17:AR17"/>
    <mergeCell ref="AS17:AY17"/>
    <mergeCell ref="AZ17:BF17"/>
    <mergeCell ref="BG17:BM17"/>
    <mergeCell ref="BN17:BT17"/>
    <mergeCell ref="BU17:BU18"/>
    <mergeCell ref="A17:G17"/>
    <mergeCell ref="H17:N17"/>
    <mergeCell ref="O17:U17"/>
    <mergeCell ref="V17:AB17"/>
    <mergeCell ref="AC17:AI17"/>
    <mergeCell ref="AJ17:AJ18"/>
    <mergeCell ref="AL19:AR19"/>
    <mergeCell ref="AS19:AY19"/>
    <mergeCell ref="AZ19:BF19"/>
    <mergeCell ref="BG19:BM19"/>
    <mergeCell ref="BN19:BT19"/>
    <mergeCell ref="BU19:BU20"/>
    <mergeCell ref="A19:G19"/>
    <mergeCell ref="H19:N19"/>
    <mergeCell ref="O19:U19"/>
    <mergeCell ref="V19:AB19"/>
    <mergeCell ref="AC19:AI19"/>
    <mergeCell ref="AJ19:AJ20"/>
    <mergeCell ref="BG21:BM22"/>
    <mergeCell ref="BN21:BT22"/>
    <mergeCell ref="BU21:BU22"/>
    <mergeCell ref="A21:G21"/>
    <mergeCell ref="H21:N21"/>
    <mergeCell ref="O21:U21"/>
    <mergeCell ref="V21:AB21"/>
    <mergeCell ref="AC21:AI21"/>
    <mergeCell ref="AJ21:AJ22"/>
    <mergeCell ref="AC22:AI22"/>
    <mergeCell ref="A23:G23"/>
    <mergeCell ref="A24:D24"/>
    <mergeCell ref="E24:G24"/>
    <mergeCell ref="H24:O24"/>
    <mergeCell ref="P24:V24"/>
    <mergeCell ref="W24:AI24"/>
    <mergeCell ref="AL21:AR21"/>
    <mergeCell ref="AS21:AY21"/>
    <mergeCell ref="AZ21:BF22"/>
    <mergeCell ref="BU24:BU25"/>
    <mergeCell ref="A25:G25"/>
    <mergeCell ref="H25:N25"/>
    <mergeCell ref="O25:U25"/>
    <mergeCell ref="V25:AB25"/>
    <mergeCell ref="AC25:AI25"/>
    <mergeCell ref="AL25:AR25"/>
    <mergeCell ref="AS25:AY25"/>
    <mergeCell ref="AZ25:BF25"/>
    <mergeCell ref="BG25:BM25"/>
    <mergeCell ref="AJ24:AJ25"/>
    <mergeCell ref="AL24:AO24"/>
    <mergeCell ref="AP24:AR24"/>
    <mergeCell ref="AS24:AZ24"/>
    <mergeCell ref="BA24:BG24"/>
    <mergeCell ref="BH24:BT24"/>
    <mergeCell ref="BN25:BT25"/>
    <mergeCell ref="AL26:AR27"/>
    <mergeCell ref="AS26:AY27"/>
    <mergeCell ref="AZ26:BF27"/>
    <mergeCell ref="BG26:BM27"/>
    <mergeCell ref="BN26:BT26"/>
    <mergeCell ref="BU26:BU27"/>
    <mergeCell ref="A26:G27"/>
    <mergeCell ref="H26:N27"/>
    <mergeCell ref="O26:U26"/>
    <mergeCell ref="V26:AB26"/>
    <mergeCell ref="AC26:AI26"/>
    <mergeCell ref="AJ26:AJ27"/>
    <mergeCell ref="AL28:AR28"/>
    <mergeCell ref="AS28:AY28"/>
    <mergeCell ref="AZ28:BF28"/>
    <mergeCell ref="BG28:BM28"/>
    <mergeCell ref="BN28:BT28"/>
    <mergeCell ref="BU28:BU29"/>
    <mergeCell ref="A28:G28"/>
    <mergeCell ref="H28:N28"/>
    <mergeCell ref="O28:U28"/>
    <mergeCell ref="V28:AB28"/>
    <mergeCell ref="AC28:AI28"/>
    <mergeCell ref="AJ28:AJ29"/>
    <mergeCell ref="AL30:AR30"/>
    <mergeCell ref="AS30:AY30"/>
    <mergeCell ref="AZ30:BF30"/>
    <mergeCell ref="BG30:BM30"/>
    <mergeCell ref="BN30:BT30"/>
    <mergeCell ref="BU30:BU31"/>
    <mergeCell ref="A30:G30"/>
    <mergeCell ref="H30:N30"/>
    <mergeCell ref="O30:U30"/>
    <mergeCell ref="V30:AB30"/>
    <mergeCell ref="AC30:AI30"/>
    <mergeCell ref="AJ30:AJ31"/>
    <mergeCell ref="AL32:AR32"/>
    <mergeCell ref="AS32:AY32"/>
    <mergeCell ref="AZ32:BF32"/>
    <mergeCell ref="BG32:BM32"/>
    <mergeCell ref="BN32:BT32"/>
    <mergeCell ref="BU32:BU33"/>
    <mergeCell ref="AL33:AR33"/>
    <mergeCell ref="A32:G32"/>
    <mergeCell ref="H32:N32"/>
    <mergeCell ref="O32:U32"/>
    <mergeCell ref="V32:AB32"/>
    <mergeCell ref="AC32:AI32"/>
    <mergeCell ref="AJ32:AJ33"/>
    <mergeCell ref="BG34:BM34"/>
    <mergeCell ref="BN34:BT34"/>
    <mergeCell ref="BU34:BU35"/>
    <mergeCell ref="A34:G34"/>
    <mergeCell ref="H34:N34"/>
    <mergeCell ref="O34:U34"/>
    <mergeCell ref="V34:AB34"/>
    <mergeCell ref="AC34:AI35"/>
    <mergeCell ref="AJ34:AJ35"/>
    <mergeCell ref="A36:G36"/>
    <mergeCell ref="A37:D37"/>
    <mergeCell ref="E37:G37"/>
    <mergeCell ref="H37:O37"/>
    <mergeCell ref="P37:V37"/>
    <mergeCell ref="W37:AI37"/>
    <mergeCell ref="AL34:AR34"/>
    <mergeCell ref="AS34:AY34"/>
    <mergeCell ref="AZ34:BF34"/>
    <mergeCell ref="BU37:BU38"/>
    <mergeCell ref="A38:G38"/>
    <mergeCell ref="H38:N38"/>
    <mergeCell ref="O38:U38"/>
    <mergeCell ref="V38:AB38"/>
    <mergeCell ref="AC38:AI38"/>
    <mergeCell ref="AL38:AR38"/>
    <mergeCell ref="AS38:AY38"/>
    <mergeCell ref="AZ38:BF38"/>
    <mergeCell ref="BG38:BM38"/>
    <mergeCell ref="AJ37:AJ38"/>
    <mergeCell ref="AL37:AO37"/>
    <mergeCell ref="AP37:AR37"/>
    <mergeCell ref="AS37:AZ37"/>
    <mergeCell ref="BA37:BG37"/>
    <mergeCell ref="BH37:BT37"/>
    <mergeCell ref="BN38:BT38"/>
    <mergeCell ref="AL39:AR40"/>
    <mergeCell ref="AS39:AY40"/>
    <mergeCell ref="AZ39:BF40"/>
    <mergeCell ref="BG39:BM39"/>
    <mergeCell ref="BN39:BT39"/>
    <mergeCell ref="BU39:BU40"/>
    <mergeCell ref="A39:G39"/>
    <mergeCell ref="H39:N39"/>
    <mergeCell ref="O39:U39"/>
    <mergeCell ref="V39:AB39"/>
    <mergeCell ref="AC39:AI39"/>
    <mergeCell ref="AJ39:AJ40"/>
    <mergeCell ref="AL41:AR41"/>
    <mergeCell ref="AS41:AY41"/>
    <mergeCell ref="AZ41:BF41"/>
    <mergeCell ref="BG41:BM41"/>
    <mergeCell ref="BN41:BT41"/>
    <mergeCell ref="BU41:BU42"/>
    <mergeCell ref="A41:G41"/>
    <mergeCell ref="H41:N41"/>
    <mergeCell ref="O41:U41"/>
    <mergeCell ref="V41:AB41"/>
    <mergeCell ref="AC41:AI41"/>
    <mergeCell ref="AJ41:AJ42"/>
    <mergeCell ref="V42:AB42"/>
    <mergeCell ref="AL43:AR43"/>
    <mergeCell ref="AS43:AY43"/>
    <mergeCell ref="AZ43:BF43"/>
    <mergeCell ref="BG43:BM43"/>
    <mergeCell ref="BN43:BT43"/>
    <mergeCell ref="BU43:BU44"/>
    <mergeCell ref="A43:G43"/>
    <mergeCell ref="H43:N43"/>
    <mergeCell ref="O43:U43"/>
    <mergeCell ref="V43:AB43"/>
    <mergeCell ref="AC43:AI43"/>
    <mergeCell ref="AJ43:AJ44"/>
    <mergeCell ref="AL45:AR45"/>
    <mergeCell ref="AS45:AY45"/>
    <mergeCell ref="AZ45:BF45"/>
    <mergeCell ref="BG45:BM45"/>
    <mergeCell ref="BN45:BT45"/>
    <mergeCell ref="BU45:BU46"/>
    <mergeCell ref="AL46:AR46"/>
    <mergeCell ref="BN46:BT46"/>
    <mergeCell ref="A45:G45"/>
    <mergeCell ref="H45:N45"/>
    <mergeCell ref="O45:U45"/>
    <mergeCell ref="V45:AB45"/>
    <mergeCell ref="AC45:AI45"/>
    <mergeCell ref="AJ45:AJ46"/>
    <mergeCell ref="BG47:BM47"/>
    <mergeCell ref="BN47:BT47"/>
    <mergeCell ref="BU47:BU48"/>
    <mergeCell ref="A47:G47"/>
    <mergeCell ref="H47:N47"/>
    <mergeCell ref="O47:U47"/>
    <mergeCell ref="V47:AB48"/>
    <mergeCell ref="AC47:AI48"/>
    <mergeCell ref="AJ47:AJ48"/>
    <mergeCell ref="A49:G49"/>
    <mergeCell ref="A50:D50"/>
    <mergeCell ref="E50:G50"/>
    <mergeCell ref="H50:O50"/>
    <mergeCell ref="P50:V50"/>
    <mergeCell ref="W50:AI50"/>
    <mergeCell ref="AL47:AR47"/>
    <mergeCell ref="AS47:AY47"/>
    <mergeCell ref="AZ47:BF47"/>
    <mergeCell ref="BU50:BU51"/>
    <mergeCell ref="A51:G51"/>
    <mergeCell ref="H51:N51"/>
    <mergeCell ref="O51:U51"/>
    <mergeCell ref="V51:AB51"/>
    <mergeCell ref="AC51:AI51"/>
    <mergeCell ref="AL51:AR51"/>
    <mergeCell ref="AS51:AY51"/>
    <mergeCell ref="AZ51:BF51"/>
    <mergeCell ref="BG51:BM51"/>
    <mergeCell ref="AJ50:AJ51"/>
    <mergeCell ref="AL50:AO50"/>
    <mergeCell ref="AP50:AR50"/>
    <mergeCell ref="AS50:AZ50"/>
    <mergeCell ref="BA50:BG50"/>
    <mergeCell ref="BH50:BT50"/>
    <mergeCell ref="BN51:BT51"/>
    <mergeCell ref="AL52:AR53"/>
    <mergeCell ref="AS52:AY52"/>
    <mergeCell ref="AZ52:BF52"/>
    <mergeCell ref="BG52:BM52"/>
    <mergeCell ref="BN52:BT52"/>
    <mergeCell ref="BU52:BU53"/>
    <mergeCell ref="BG53:BM53"/>
    <mergeCell ref="A52:G52"/>
    <mergeCell ref="H52:N52"/>
    <mergeCell ref="O52:U52"/>
    <mergeCell ref="V52:AB52"/>
    <mergeCell ref="AC52:AI52"/>
    <mergeCell ref="AJ52:AJ53"/>
    <mergeCell ref="AL54:AR54"/>
    <mergeCell ref="AS54:AY54"/>
    <mergeCell ref="AZ54:BF54"/>
    <mergeCell ref="BG54:BM54"/>
    <mergeCell ref="BN54:BT54"/>
    <mergeCell ref="BU54:BU55"/>
    <mergeCell ref="A54:G54"/>
    <mergeCell ref="H54:N54"/>
    <mergeCell ref="O54:U54"/>
    <mergeCell ref="V54:AB54"/>
    <mergeCell ref="AC54:AI54"/>
    <mergeCell ref="AJ54:AJ55"/>
    <mergeCell ref="A55:G55"/>
    <mergeCell ref="AL56:AR56"/>
    <mergeCell ref="AS56:AY56"/>
    <mergeCell ref="AZ56:BF56"/>
    <mergeCell ref="BG56:BM56"/>
    <mergeCell ref="BN56:BT56"/>
    <mergeCell ref="BU56:BU57"/>
    <mergeCell ref="A56:G56"/>
    <mergeCell ref="H56:N56"/>
    <mergeCell ref="O56:U56"/>
    <mergeCell ref="V56:AB56"/>
    <mergeCell ref="AC56:AI56"/>
    <mergeCell ref="AJ56:AJ57"/>
    <mergeCell ref="AL58:AR58"/>
    <mergeCell ref="AS58:AY58"/>
    <mergeCell ref="AZ58:BF58"/>
    <mergeCell ref="BG58:BM58"/>
    <mergeCell ref="BN58:BT58"/>
    <mergeCell ref="BU58:BU59"/>
    <mergeCell ref="AZ59:BF59"/>
    <mergeCell ref="A58:G58"/>
    <mergeCell ref="H58:N58"/>
    <mergeCell ref="O58:U58"/>
    <mergeCell ref="V58:AB58"/>
    <mergeCell ref="AC58:AI58"/>
    <mergeCell ref="AJ58:AJ59"/>
    <mergeCell ref="BG60:BM61"/>
    <mergeCell ref="BN60:BT61"/>
    <mergeCell ref="BU60:BU61"/>
    <mergeCell ref="A60:G60"/>
    <mergeCell ref="H60:N61"/>
    <mergeCell ref="O60:U61"/>
    <mergeCell ref="V60:AB61"/>
    <mergeCell ref="AC60:AI61"/>
    <mergeCell ref="AJ60:AJ61"/>
    <mergeCell ref="A62:G62"/>
    <mergeCell ref="A63:D63"/>
    <mergeCell ref="E63:G63"/>
    <mergeCell ref="H63:O63"/>
    <mergeCell ref="P63:V63"/>
    <mergeCell ref="W63:AI63"/>
    <mergeCell ref="AL60:AR60"/>
    <mergeCell ref="AS60:AY60"/>
    <mergeCell ref="AZ60:BF60"/>
    <mergeCell ref="BU63:BU64"/>
    <mergeCell ref="A64:G64"/>
    <mergeCell ref="H64:N64"/>
    <mergeCell ref="O64:U64"/>
    <mergeCell ref="V64:AB64"/>
    <mergeCell ref="AC64:AI64"/>
    <mergeCell ref="AL64:AR64"/>
    <mergeCell ref="AS64:AY64"/>
    <mergeCell ref="AZ64:BF64"/>
    <mergeCell ref="BG64:BM64"/>
    <mergeCell ref="AJ63:AJ64"/>
    <mergeCell ref="AL63:AO63"/>
    <mergeCell ref="AP63:AR63"/>
    <mergeCell ref="AS63:AZ63"/>
    <mergeCell ref="BA63:BG63"/>
    <mergeCell ref="BH63:BT63"/>
    <mergeCell ref="BN64:BT64"/>
    <mergeCell ref="AL65:AR65"/>
    <mergeCell ref="AS65:AY65"/>
    <mergeCell ref="AZ65:BF65"/>
    <mergeCell ref="BG65:BM65"/>
    <mergeCell ref="BN65:BT65"/>
    <mergeCell ref="BU65:BU66"/>
    <mergeCell ref="AL66:AR66"/>
    <mergeCell ref="AS66:AY66"/>
    <mergeCell ref="A65:G66"/>
    <mergeCell ref="H65:N66"/>
    <mergeCell ref="O65:U66"/>
    <mergeCell ref="V65:AB65"/>
    <mergeCell ref="AC65:AI65"/>
    <mergeCell ref="AJ65:AJ66"/>
    <mergeCell ref="AL67:AR67"/>
    <mergeCell ref="AS67:AY67"/>
    <mergeCell ref="AZ67:BF67"/>
    <mergeCell ref="BG67:BM67"/>
    <mergeCell ref="BN67:BT67"/>
    <mergeCell ref="BU67:BU68"/>
    <mergeCell ref="AL68:AR68"/>
    <mergeCell ref="A67:G67"/>
    <mergeCell ref="H67:N67"/>
    <mergeCell ref="O67:U67"/>
    <mergeCell ref="V67:AB67"/>
    <mergeCell ref="AC67:AI67"/>
    <mergeCell ref="AJ67:AJ68"/>
    <mergeCell ref="AL69:AR69"/>
    <mergeCell ref="AS69:AY69"/>
    <mergeCell ref="AZ69:BF69"/>
    <mergeCell ref="BG69:BM69"/>
    <mergeCell ref="BN69:BT69"/>
    <mergeCell ref="BU69:BU70"/>
    <mergeCell ref="A69:G69"/>
    <mergeCell ref="H69:N69"/>
    <mergeCell ref="O69:U69"/>
    <mergeCell ref="V69:AB69"/>
    <mergeCell ref="AC69:AI69"/>
    <mergeCell ref="AJ69:AJ70"/>
    <mergeCell ref="AL71:AR71"/>
    <mergeCell ref="AS71:AY71"/>
    <mergeCell ref="AZ71:BF71"/>
    <mergeCell ref="BG71:BM71"/>
    <mergeCell ref="BN71:BT71"/>
    <mergeCell ref="BU71:BU72"/>
    <mergeCell ref="A71:G71"/>
    <mergeCell ref="H71:N71"/>
    <mergeCell ref="O71:U71"/>
    <mergeCell ref="V71:AB71"/>
    <mergeCell ref="AC71:AI71"/>
    <mergeCell ref="AJ71:AJ72"/>
    <mergeCell ref="BG73:BM74"/>
    <mergeCell ref="BN73:BT74"/>
    <mergeCell ref="BU73:BU74"/>
    <mergeCell ref="A73:G73"/>
    <mergeCell ref="H73:N73"/>
    <mergeCell ref="O73:U73"/>
    <mergeCell ref="V73:AB73"/>
    <mergeCell ref="AC73:AI73"/>
    <mergeCell ref="AJ73:AJ74"/>
    <mergeCell ref="V74:AB74"/>
    <mergeCell ref="AC74:AI74"/>
    <mergeCell ref="A75:G75"/>
    <mergeCell ref="A76:D76"/>
    <mergeCell ref="E76:G76"/>
    <mergeCell ref="H76:O76"/>
    <mergeCell ref="P76:V76"/>
    <mergeCell ref="W76:AI76"/>
    <mergeCell ref="AL73:AR73"/>
    <mergeCell ref="AS73:AY73"/>
    <mergeCell ref="AZ73:BF74"/>
    <mergeCell ref="BU76:BU77"/>
    <mergeCell ref="A77:G77"/>
    <mergeCell ref="H77:N77"/>
    <mergeCell ref="O77:U77"/>
    <mergeCell ref="V77:AB77"/>
    <mergeCell ref="AC77:AI77"/>
    <mergeCell ref="AL77:AR77"/>
    <mergeCell ref="AS77:AY77"/>
    <mergeCell ref="AZ77:BF77"/>
    <mergeCell ref="BG77:BM77"/>
    <mergeCell ref="AJ76:AJ77"/>
    <mergeCell ref="AL76:AO76"/>
    <mergeCell ref="AP76:AR76"/>
    <mergeCell ref="AS76:AZ76"/>
    <mergeCell ref="BA76:BG76"/>
    <mergeCell ref="BH76:BT76"/>
    <mergeCell ref="BN77:BT77"/>
    <mergeCell ref="AL78:AR79"/>
    <mergeCell ref="AS78:AY79"/>
    <mergeCell ref="AZ78:BF78"/>
    <mergeCell ref="BG78:BM78"/>
    <mergeCell ref="BN78:BT78"/>
    <mergeCell ref="BU78:BU79"/>
    <mergeCell ref="A78:G79"/>
    <mergeCell ref="H78:N79"/>
    <mergeCell ref="O78:U78"/>
    <mergeCell ref="V78:AB78"/>
    <mergeCell ref="AC78:AI78"/>
    <mergeCell ref="AJ78:AJ79"/>
    <mergeCell ref="AL80:AR80"/>
    <mergeCell ref="AS80:AY80"/>
    <mergeCell ref="AZ80:BF80"/>
    <mergeCell ref="BG80:BM80"/>
    <mergeCell ref="BN80:BT80"/>
    <mergeCell ref="BU80:BU81"/>
    <mergeCell ref="A80:G80"/>
    <mergeCell ref="H80:N80"/>
    <mergeCell ref="O80:U80"/>
    <mergeCell ref="V80:AB80"/>
    <mergeCell ref="AC80:AI80"/>
    <mergeCell ref="AJ80:AJ81"/>
    <mergeCell ref="AL82:AR82"/>
    <mergeCell ref="AS82:AY82"/>
    <mergeCell ref="AZ82:BF82"/>
    <mergeCell ref="BG82:BM82"/>
    <mergeCell ref="BN82:BT82"/>
    <mergeCell ref="BU82:BU83"/>
    <mergeCell ref="A82:G82"/>
    <mergeCell ref="H82:N82"/>
    <mergeCell ref="O82:U82"/>
    <mergeCell ref="V82:AB82"/>
    <mergeCell ref="AC82:AI82"/>
    <mergeCell ref="AJ82:AJ83"/>
    <mergeCell ref="AL84:AR84"/>
    <mergeCell ref="AS84:AY84"/>
    <mergeCell ref="AZ84:BF84"/>
    <mergeCell ref="BG84:BM84"/>
    <mergeCell ref="BN84:BT84"/>
    <mergeCell ref="BU84:BU85"/>
    <mergeCell ref="AS85:AY85"/>
    <mergeCell ref="A84:G84"/>
    <mergeCell ref="H84:N84"/>
    <mergeCell ref="O84:U84"/>
    <mergeCell ref="V84:AB84"/>
    <mergeCell ref="AC84:AI84"/>
    <mergeCell ref="AJ84:AJ85"/>
    <mergeCell ref="V85:AB85"/>
    <mergeCell ref="BN87:BT87"/>
    <mergeCell ref="A88:G88"/>
    <mergeCell ref="AL86:AR86"/>
    <mergeCell ref="AS86:AY86"/>
    <mergeCell ref="AZ86:BF86"/>
    <mergeCell ref="BG86:BM86"/>
    <mergeCell ref="BN86:BT86"/>
    <mergeCell ref="BU86:BU87"/>
    <mergeCell ref="AL87:AR87"/>
    <mergeCell ref="AS87:AY87"/>
    <mergeCell ref="AZ87:BF87"/>
    <mergeCell ref="BG87:BM87"/>
    <mergeCell ref="A86:G86"/>
    <mergeCell ref="H86:N86"/>
    <mergeCell ref="O86:U87"/>
    <mergeCell ref="V86:AB87"/>
    <mergeCell ref="AC86:AI87"/>
    <mergeCell ref="AJ86:AJ87"/>
  </mergeCells>
  <phoneticPr fontId="1"/>
  <conditionalFormatting sqref="AI14">
    <cfRule type="cellIs" dxfId="249" priority="238" stopIfTrue="1" operator="equal">
      <formula>0</formula>
    </cfRule>
  </conditionalFormatting>
  <conditionalFormatting sqref="K8:Q9 K3:X4 AI3:AR4 AF8:AR9 O5:AR6">
    <cfRule type="containsBlanks" dxfId="248" priority="239">
      <formula>LEN(TRIM(K3))=0</formula>
    </cfRule>
  </conditionalFormatting>
  <conditionalFormatting sqref="G35">
    <cfRule type="cellIs" dxfId="247" priority="237" stopIfTrue="1" operator="equal">
      <formula>0</formula>
    </cfRule>
  </conditionalFormatting>
  <conditionalFormatting sqref="N44">
    <cfRule type="cellIs" dxfId="246" priority="236" stopIfTrue="1" operator="equal">
      <formula>0</formula>
    </cfRule>
  </conditionalFormatting>
  <conditionalFormatting sqref="G44">
    <cfRule type="cellIs" dxfId="245" priority="235" stopIfTrue="1" operator="equal">
      <formula>0</formula>
    </cfRule>
  </conditionalFormatting>
  <conditionalFormatting sqref="N46">
    <cfRule type="cellIs" dxfId="244" priority="234" stopIfTrue="1" operator="equal">
      <formula>0</formula>
    </cfRule>
  </conditionalFormatting>
  <conditionalFormatting sqref="G46">
    <cfRule type="cellIs" dxfId="243" priority="233" stopIfTrue="1" operator="equal">
      <formula>0</formula>
    </cfRule>
  </conditionalFormatting>
  <conditionalFormatting sqref="AY70">
    <cfRule type="cellIs" dxfId="242" priority="232" stopIfTrue="1" operator="equal">
      <formula>0</formula>
    </cfRule>
  </conditionalFormatting>
  <conditionalFormatting sqref="AR70">
    <cfRule type="cellIs" dxfId="241" priority="231" stopIfTrue="1" operator="equal">
      <formula>0</formula>
    </cfRule>
  </conditionalFormatting>
  <conditionalFormatting sqref="BT70">
    <cfRule type="cellIs" dxfId="240" priority="230" stopIfTrue="1" operator="equal">
      <formula>0</formula>
    </cfRule>
  </conditionalFormatting>
  <conditionalFormatting sqref="BF70">
    <cfRule type="cellIs" dxfId="239" priority="229" stopIfTrue="1" operator="equal">
      <formula>0</formula>
    </cfRule>
  </conditionalFormatting>
  <conditionalFormatting sqref="BM70">
    <cfRule type="cellIs" dxfId="238" priority="228" stopIfTrue="1" operator="equal">
      <formula>0</formula>
    </cfRule>
  </conditionalFormatting>
  <conditionalFormatting sqref="AY72">
    <cfRule type="cellIs" dxfId="237" priority="227" stopIfTrue="1" operator="equal">
      <formula>0</formula>
    </cfRule>
  </conditionalFormatting>
  <conditionalFormatting sqref="AR72">
    <cfRule type="cellIs" dxfId="236" priority="226" stopIfTrue="1" operator="equal">
      <formula>0</formula>
    </cfRule>
  </conditionalFormatting>
  <conditionalFormatting sqref="BT72">
    <cfRule type="cellIs" dxfId="235" priority="225" stopIfTrue="1" operator="equal">
      <formula>0</formula>
    </cfRule>
  </conditionalFormatting>
  <conditionalFormatting sqref="BF72">
    <cfRule type="cellIs" dxfId="234" priority="224" stopIfTrue="1" operator="equal">
      <formula>0</formula>
    </cfRule>
  </conditionalFormatting>
  <conditionalFormatting sqref="BM72">
    <cfRule type="cellIs" dxfId="233" priority="223" stopIfTrue="1" operator="equal">
      <formula>0</formula>
    </cfRule>
  </conditionalFormatting>
  <conditionalFormatting sqref="N68">
    <cfRule type="cellIs" dxfId="232" priority="222" stopIfTrue="1" operator="equal">
      <formula>0</formula>
    </cfRule>
  </conditionalFormatting>
  <conditionalFormatting sqref="G68">
    <cfRule type="cellIs" dxfId="231" priority="221" stopIfTrue="1" operator="equal">
      <formula>0</formula>
    </cfRule>
  </conditionalFormatting>
  <conditionalFormatting sqref="AI68">
    <cfRule type="cellIs" dxfId="230" priority="220" stopIfTrue="1" operator="equal">
      <formula>0</formula>
    </cfRule>
  </conditionalFormatting>
  <conditionalFormatting sqref="U68">
    <cfRule type="cellIs" dxfId="229" priority="219" stopIfTrue="1" operator="equal">
      <formula>0</formula>
    </cfRule>
  </conditionalFormatting>
  <conditionalFormatting sqref="AB68">
    <cfRule type="cellIs" dxfId="228" priority="218" stopIfTrue="1" operator="equal">
      <formula>0</formula>
    </cfRule>
  </conditionalFormatting>
  <conditionalFormatting sqref="N70">
    <cfRule type="cellIs" dxfId="227" priority="217" stopIfTrue="1" operator="equal">
      <formula>0</formula>
    </cfRule>
  </conditionalFormatting>
  <conditionalFormatting sqref="G70">
    <cfRule type="cellIs" dxfId="226" priority="216" stopIfTrue="1" operator="equal">
      <formula>0</formula>
    </cfRule>
  </conditionalFormatting>
  <conditionalFormatting sqref="AI70">
    <cfRule type="cellIs" dxfId="225" priority="215" stopIfTrue="1" operator="equal">
      <formula>0</formula>
    </cfRule>
  </conditionalFormatting>
  <conditionalFormatting sqref="U70">
    <cfRule type="cellIs" dxfId="224" priority="214" stopIfTrue="1" operator="equal">
      <formula>0</formula>
    </cfRule>
  </conditionalFormatting>
  <conditionalFormatting sqref="AB70">
    <cfRule type="cellIs" dxfId="223" priority="213" stopIfTrue="1" operator="equal">
      <formula>0</formula>
    </cfRule>
  </conditionalFormatting>
  <conditionalFormatting sqref="N72">
    <cfRule type="cellIs" dxfId="222" priority="212" stopIfTrue="1" operator="equal">
      <formula>0</formula>
    </cfRule>
  </conditionalFormatting>
  <conditionalFormatting sqref="G72">
    <cfRule type="cellIs" dxfId="221" priority="211" stopIfTrue="1" operator="equal">
      <formula>0</formula>
    </cfRule>
  </conditionalFormatting>
  <conditionalFormatting sqref="AI72">
    <cfRule type="cellIs" dxfId="220" priority="210" stopIfTrue="1" operator="equal">
      <formula>0</formula>
    </cfRule>
  </conditionalFormatting>
  <conditionalFormatting sqref="U72">
    <cfRule type="cellIs" dxfId="219" priority="209" stopIfTrue="1" operator="equal">
      <formula>0</formula>
    </cfRule>
  </conditionalFormatting>
  <conditionalFormatting sqref="AB72">
    <cfRule type="cellIs" dxfId="218" priority="208" stopIfTrue="1" operator="equal">
      <formula>0</formula>
    </cfRule>
  </conditionalFormatting>
  <conditionalFormatting sqref="AY81">
    <cfRule type="cellIs" dxfId="217" priority="207" stopIfTrue="1" operator="equal">
      <formula>0</formula>
    </cfRule>
  </conditionalFormatting>
  <conditionalFormatting sqref="AR81">
    <cfRule type="cellIs" dxfId="216" priority="206" stopIfTrue="1" operator="equal">
      <formula>0</formula>
    </cfRule>
  </conditionalFormatting>
  <conditionalFormatting sqref="BT81">
    <cfRule type="cellIs" dxfId="215" priority="205" stopIfTrue="1" operator="equal">
      <formula>0</formula>
    </cfRule>
  </conditionalFormatting>
  <conditionalFormatting sqref="BF81">
    <cfRule type="cellIs" dxfId="214" priority="204" stopIfTrue="1" operator="equal">
      <formula>0</formula>
    </cfRule>
  </conditionalFormatting>
  <conditionalFormatting sqref="BM81">
    <cfRule type="cellIs" dxfId="213" priority="203" stopIfTrue="1" operator="equal">
      <formula>0</formula>
    </cfRule>
  </conditionalFormatting>
  <conditionalFormatting sqref="AY83">
    <cfRule type="cellIs" dxfId="212" priority="202" stopIfTrue="1" operator="equal">
      <formula>0</formula>
    </cfRule>
  </conditionalFormatting>
  <conditionalFormatting sqref="AR83">
    <cfRule type="cellIs" dxfId="211" priority="201" stopIfTrue="1" operator="equal">
      <formula>0</formula>
    </cfRule>
  </conditionalFormatting>
  <conditionalFormatting sqref="BT83">
    <cfRule type="cellIs" dxfId="210" priority="200" stopIfTrue="1" operator="equal">
      <formula>0</formula>
    </cfRule>
  </conditionalFormatting>
  <conditionalFormatting sqref="BF83">
    <cfRule type="cellIs" dxfId="209" priority="199" stopIfTrue="1" operator="equal">
      <formula>0</formula>
    </cfRule>
  </conditionalFormatting>
  <conditionalFormatting sqref="BM83">
    <cfRule type="cellIs" dxfId="208" priority="198" stopIfTrue="1" operator="equal">
      <formula>0</formula>
    </cfRule>
  </conditionalFormatting>
  <conditionalFormatting sqref="G81">
    <cfRule type="cellIs" dxfId="207" priority="197" stopIfTrue="1" operator="equal">
      <formula>0</formula>
    </cfRule>
  </conditionalFormatting>
  <conditionalFormatting sqref="AI81">
    <cfRule type="cellIs" dxfId="206" priority="196" stopIfTrue="1" operator="equal">
      <formula>0</formula>
    </cfRule>
  </conditionalFormatting>
  <conditionalFormatting sqref="U81">
    <cfRule type="cellIs" dxfId="205" priority="195" stopIfTrue="1" operator="equal">
      <formula>0</formula>
    </cfRule>
  </conditionalFormatting>
  <conditionalFormatting sqref="N83">
    <cfRule type="cellIs" dxfId="204" priority="194" stopIfTrue="1" operator="equal">
      <formula>0</formula>
    </cfRule>
  </conditionalFormatting>
  <conditionalFormatting sqref="G83">
    <cfRule type="cellIs" dxfId="203" priority="193" stopIfTrue="1" operator="equal">
      <formula>0</formula>
    </cfRule>
  </conditionalFormatting>
  <conditionalFormatting sqref="AI83">
    <cfRule type="cellIs" dxfId="202" priority="192" stopIfTrue="1" operator="equal">
      <formula>0</formula>
    </cfRule>
  </conditionalFormatting>
  <conditionalFormatting sqref="U83">
    <cfRule type="cellIs" dxfId="201" priority="191" stopIfTrue="1" operator="equal">
      <formula>0</formula>
    </cfRule>
  </conditionalFormatting>
  <conditionalFormatting sqref="AB83">
    <cfRule type="cellIs" dxfId="200" priority="190" stopIfTrue="1" operator="equal">
      <formula>0</formula>
    </cfRule>
  </conditionalFormatting>
  <conditionalFormatting sqref="N48">
    <cfRule type="cellIs" dxfId="199" priority="189" stopIfTrue="1" operator="equal">
      <formula>0</formula>
    </cfRule>
  </conditionalFormatting>
  <conditionalFormatting sqref="G48">
    <cfRule type="cellIs" dxfId="198" priority="188" stopIfTrue="1" operator="equal">
      <formula>0</formula>
    </cfRule>
  </conditionalFormatting>
  <conditionalFormatting sqref="BF46">
    <cfRule type="cellIs" dxfId="197" priority="187" stopIfTrue="1" operator="equal">
      <formula>0</formula>
    </cfRule>
  </conditionalFormatting>
  <conditionalFormatting sqref="AY46">
    <cfRule type="cellIs" dxfId="196" priority="186" stopIfTrue="1" operator="equal">
      <formula>0</formula>
    </cfRule>
  </conditionalFormatting>
  <conditionalFormatting sqref="BM46">
    <cfRule type="cellIs" dxfId="195" priority="185" stopIfTrue="1" operator="equal">
      <formula>0</formula>
    </cfRule>
  </conditionalFormatting>
  <conditionalFormatting sqref="N42">
    <cfRule type="cellIs" dxfId="194" priority="184" stopIfTrue="1" operator="equal">
      <formula>0</formula>
    </cfRule>
  </conditionalFormatting>
  <conditionalFormatting sqref="G42">
    <cfRule type="cellIs" dxfId="193" priority="183" stopIfTrue="1" operator="equal">
      <formula>0</formula>
    </cfRule>
  </conditionalFormatting>
  <conditionalFormatting sqref="N40">
    <cfRule type="cellIs" dxfId="192" priority="182" stopIfTrue="1" operator="equal">
      <formula>0</formula>
    </cfRule>
  </conditionalFormatting>
  <conditionalFormatting sqref="G40">
    <cfRule type="cellIs" dxfId="191" priority="181" stopIfTrue="1" operator="equal">
      <formula>0</formula>
    </cfRule>
  </conditionalFormatting>
  <conditionalFormatting sqref="BT40">
    <cfRule type="cellIs" dxfId="190" priority="180" stopIfTrue="1" operator="equal">
      <formula>0</formula>
    </cfRule>
  </conditionalFormatting>
  <conditionalFormatting sqref="BM40">
    <cfRule type="cellIs" dxfId="189" priority="179" stopIfTrue="1" operator="equal">
      <formula>0</formula>
    </cfRule>
  </conditionalFormatting>
  <conditionalFormatting sqref="N74">
    <cfRule type="cellIs" dxfId="188" priority="178" stopIfTrue="1" operator="equal">
      <formula>0</formula>
    </cfRule>
  </conditionalFormatting>
  <conditionalFormatting sqref="G74">
    <cfRule type="cellIs" dxfId="187" priority="177" stopIfTrue="1" operator="equal">
      <formula>0</formula>
    </cfRule>
  </conditionalFormatting>
  <conditionalFormatting sqref="AI66">
    <cfRule type="cellIs" dxfId="186" priority="176" stopIfTrue="1" operator="equal">
      <formula>0</formula>
    </cfRule>
  </conditionalFormatting>
  <conditionalFormatting sqref="AB66">
    <cfRule type="cellIs" dxfId="185" priority="175" stopIfTrue="1" operator="equal">
      <formula>0</formula>
    </cfRule>
  </conditionalFormatting>
  <conditionalFormatting sqref="BM66">
    <cfRule type="cellIs" dxfId="184" priority="174" stopIfTrue="1" operator="equal">
      <formula>0</formula>
    </cfRule>
  </conditionalFormatting>
  <conditionalFormatting sqref="BF66">
    <cfRule type="cellIs" dxfId="183" priority="173" stopIfTrue="1" operator="equal">
      <formula>0</formula>
    </cfRule>
  </conditionalFormatting>
  <conditionalFormatting sqref="BF68">
    <cfRule type="cellIs" dxfId="182" priority="172" stopIfTrue="1" operator="equal">
      <formula>0</formula>
    </cfRule>
  </conditionalFormatting>
  <conditionalFormatting sqref="AY68">
    <cfRule type="cellIs" dxfId="181" priority="171" stopIfTrue="1" operator="equal">
      <formula>0</formula>
    </cfRule>
  </conditionalFormatting>
  <conditionalFormatting sqref="BT68">
    <cfRule type="cellIs" dxfId="180" priority="170" stopIfTrue="1" operator="equal">
      <formula>0</formula>
    </cfRule>
  </conditionalFormatting>
  <conditionalFormatting sqref="BM68">
    <cfRule type="cellIs" dxfId="179" priority="169" stopIfTrue="1" operator="equal">
      <formula>0</formula>
    </cfRule>
  </conditionalFormatting>
  <conditionalFormatting sqref="AY74">
    <cfRule type="cellIs" dxfId="178" priority="168" stopIfTrue="1" operator="equal">
      <formula>0</formula>
    </cfRule>
  </conditionalFormatting>
  <conditionalFormatting sqref="AR74">
    <cfRule type="cellIs" dxfId="177" priority="167" stopIfTrue="1" operator="equal">
      <formula>0</formula>
    </cfRule>
  </conditionalFormatting>
  <conditionalFormatting sqref="BM79">
    <cfRule type="cellIs" dxfId="176" priority="166" stopIfTrue="1" operator="equal">
      <formula>0</formula>
    </cfRule>
  </conditionalFormatting>
  <conditionalFormatting sqref="BF79">
    <cfRule type="cellIs" dxfId="175" priority="165" stopIfTrue="1" operator="equal">
      <formula>0</formula>
    </cfRule>
  </conditionalFormatting>
  <conditionalFormatting sqref="U79">
    <cfRule type="cellIs" dxfId="174" priority="164" stopIfTrue="1" operator="equal">
      <formula>0</formula>
    </cfRule>
  </conditionalFormatting>
  <conditionalFormatting sqref="G85">
    <cfRule type="cellIs" dxfId="173" priority="163" stopIfTrue="1" operator="equal">
      <formula>0</formula>
    </cfRule>
  </conditionalFormatting>
  <conditionalFormatting sqref="N87">
    <cfRule type="cellIs" dxfId="172" priority="162" stopIfTrue="1" operator="equal">
      <formula>0</formula>
    </cfRule>
  </conditionalFormatting>
  <conditionalFormatting sqref="G87">
    <cfRule type="cellIs" dxfId="171" priority="161" stopIfTrue="1" operator="equal">
      <formula>0</formula>
    </cfRule>
  </conditionalFormatting>
  <conditionalFormatting sqref="BM85">
    <cfRule type="cellIs" dxfId="170" priority="160" stopIfTrue="1" operator="equal">
      <formula>0</formula>
    </cfRule>
  </conditionalFormatting>
  <conditionalFormatting sqref="BF85">
    <cfRule type="cellIs" dxfId="169" priority="159" stopIfTrue="1" operator="equal">
      <formula>0</formula>
    </cfRule>
  </conditionalFormatting>
  <conditionalFormatting sqref="BT85">
    <cfRule type="cellIs" dxfId="168" priority="158" stopIfTrue="1" operator="equal">
      <formula>0</formula>
    </cfRule>
  </conditionalFormatting>
  <conditionalFormatting sqref="BT79">
    <cfRule type="cellIs" dxfId="167" priority="157" stopIfTrue="1" operator="equal">
      <formula>0</formula>
    </cfRule>
  </conditionalFormatting>
  <conditionalFormatting sqref="BT66">
    <cfRule type="cellIs" dxfId="166" priority="156" stopIfTrue="1" operator="equal">
      <formula>0</formula>
    </cfRule>
  </conditionalFormatting>
  <conditionalFormatting sqref="BT53">
    <cfRule type="cellIs" dxfId="165" priority="155" stopIfTrue="1" operator="equal">
      <formula>0</formula>
    </cfRule>
  </conditionalFormatting>
  <conditionalFormatting sqref="G61">
    <cfRule type="cellIs" dxfId="164" priority="154" stopIfTrue="1" operator="equal">
      <formula>0</formula>
    </cfRule>
  </conditionalFormatting>
  <conditionalFormatting sqref="U74">
    <cfRule type="cellIs" dxfId="163" priority="153" stopIfTrue="1" operator="equal">
      <formula>0</formula>
    </cfRule>
  </conditionalFormatting>
  <conditionalFormatting sqref="U85">
    <cfRule type="cellIs" dxfId="162" priority="152" stopIfTrue="1" operator="equal">
      <formula>0</formula>
    </cfRule>
  </conditionalFormatting>
  <conditionalFormatting sqref="AI85">
    <cfRule type="cellIs" dxfId="161" priority="151" stopIfTrue="1" operator="equal">
      <formula>0</formula>
    </cfRule>
  </conditionalFormatting>
  <conditionalFormatting sqref="AI79">
    <cfRule type="cellIs" dxfId="160" priority="150" stopIfTrue="1" operator="equal">
      <formula>0</formula>
    </cfRule>
  </conditionalFormatting>
  <conditionalFormatting sqref="AR85">
    <cfRule type="cellIs" dxfId="159" priority="149" stopIfTrue="1" operator="equal">
      <formula>0</formula>
    </cfRule>
  </conditionalFormatting>
  <conditionalFormatting sqref="AY55">
    <cfRule type="cellIs" dxfId="158" priority="148" stopIfTrue="1" operator="equal">
      <formula>0</formula>
    </cfRule>
  </conditionalFormatting>
  <conditionalFormatting sqref="AR55">
    <cfRule type="cellIs" dxfId="157" priority="147" stopIfTrue="1" operator="equal">
      <formula>0</formula>
    </cfRule>
  </conditionalFormatting>
  <conditionalFormatting sqref="BT55">
    <cfRule type="cellIs" dxfId="156" priority="146" stopIfTrue="1" operator="equal">
      <formula>0</formula>
    </cfRule>
  </conditionalFormatting>
  <conditionalFormatting sqref="BF55">
    <cfRule type="cellIs" dxfId="155" priority="145" stopIfTrue="1" operator="equal">
      <formula>0</formula>
    </cfRule>
  </conditionalFormatting>
  <conditionalFormatting sqref="BM55">
    <cfRule type="cellIs" dxfId="154" priority="144" stopIfTrue="1" operator="equal">
      <formula>0</formula>
    </cfRule>
  </conditionalFormatting>
  <conditionalFormatting sqref="AY57">
    <cfRule type="cellIs" dxfId="153" priority="143" stopIfTrue="1" operator="equal">
      <formula>0</formula>
    </cfRule>
  </conditionalFormatting>
  <conditionalFormatting sqref="AR57">
    <cfRule type="cellIs" dxfId="152" priority="142" stopIfTrue="1" operator="equal">
      <formula>0</formula>
    </cfRule>
  </conditionalFormatting>
  <conditionalFormatting sqref="BT57">
    <cfRule type="cellIs" dxfId="151" priority="141" stopIfTrue="1" operator="equal">
      <formula>0</formula>
    </cfRule>
  </conditionalFormatting>
  <conditionalFormatting sqref="BF57">
    <cfRule type="cellIs" dxfId="150" priority="140" stopIfTrue="1" operator="equal">
      <formula>0</formula>
    </cfRule>
  </conditionalFormatting>
  <conditionalFormatting sqref="BM57">
    <cfRule type="cellIs" dxfId="149" priority="139" stopIfTrue="1" operator="equal">
      <formula>0</formula>
    </cfRule>
  </conditionalFormatting>
  <conditionalFormatting sqref="AY42">
    <cfRule type="cellIs" dxfId="148" priority="138" stopIfTrue="1" operator="equal">
      <formula>0</formula>
    </cfRule>
  </conditionalFormatting>
  <conditionalFormatting sqref="AR42">
    <cfRule type="cellIs" dxfId="147" priority="137" stopIfTrue="1" operator="equal">
      <formula>0</formula>
    </cfRule>
  </conditionalFormatting>
  <conditionalFormatting sqref="BT42">
    <cfRule type="cellIs" dxfId="146" priority="136" stopIfTrue="1" operator="equal">
      <formula>0</formula>
    </cfRule>
  </conditionalFormatting>
  <conditionalFormatting sqref="BF42">
    <cfRule type="cellIs" dxfId="145" priority="135" stopIfTrue="1" operator="equal">
      <formula>0</formula>
    </cfRule>
  </conditionalFormatting>
  <conditionalFormatting sqref="BM42">
    <cfRule type="cellIs" dxfId="144" priority="134" stopIfTrue="1" operator="equal">
      <formula>0</formula>
    </cfRule>
  </conditionalFormatting>
  <conditionalFormatting sqref="AY44">
    <cfRule type="cellIs" dxfId="143" priority="133" stopIfTrue="1" operator="equal">
      <formula>0</formula>
    </cfRule>
  </conditionalFormatting>
  <conditionalFormatting sqref="AR44">
    <cfRule type="cellIs" dxfId="142" priority="132" stopIfTrue="1" operator="equal">
      <formula>0</formula>
    </cfRule>
  </conditionalFormatting>
  <conditionalFormatting sqref="BT44">
    <cfRule type="cellIs" dxfId="141" priority="131" stopIfTrue="1" operator="equal">
      <formula>0</formula>
    </cfRule>
  </conditionalFormatting>
  <conditionalFormatting sqref="BF44">
    <cfRule type="cellIs" dxfId="140" priority="130" stopIfTrue="1" operator="equal">
      <formula>0</formula>
    </cfRule>
  </conditionalFormatting>
  <conditionalFormatting sqref="BM44">
    <cfRule type="cellIs" dxfId="139" priority="129" stopIfTrue="1" operator="equal">
      <formula>0</formula>
    </cfRule>
  </conditionalFormatting>
  <conditionalFormatting sqref="AY48">
    <cfRule type="cellIs" dxfId="138" priority="128" stopIfTrue="1" operator="equal">
      <formula>0</formula>
    </cfRule>
  </conditionalFormatting>
  <conditionalFormatting sqref="AR48">
    <cfRule type="cellIs" dxfId="137" priority="127" stopIfTrue="1" operator="equal">
      <formula>0</formula>
    </cfRule>
  </conditionalFormatting>
  <conditionalFormatting sqref="BT48">
    <cfRule type="cellIs" dxfId="136" priority="126" stopIfTrue="1" operator="equal">
      <formula>0</formula>
    </cfRule>
  </conditionalFormatting>
  <conditionalFormatting sqref="BF48">
    <cfRule type="cellIs" dxfId="135" priority="125" stopIfTrue="1" operator="equal">
      <formula>0</formula>
    </cfRule>
  </conditionalFormatting>
  <conditionalFormatting sqref="BM48">
    <cfRule type="cellIs" dxfId="134" priority="124" stopIfTrue="1" operator="equal">
      <formula>0</formula>
    </cfRule>
  </conditionalFormatting>
  <conditionalFormatting sqref="N57">
    <cfRule type="cellIs" dxfId="133" priority="123" stopIfTrue="1" operator="equal">
      <formula>0</formula>
    </cfRule>
  </conditionalFormatting>
  <conditionalFormatting sqref="G57">
    <cfRule type="cellIs" dxfId="132" priority="122" stopIfTrue="1" operator="equal">
      <formula>0</formula>
    </cfRule>
  </conditionalFormatting>
  <conditionalFormatting sqref="AI57">
    <cfRule type="cellIs" dxfId="131" priority="121" stopIfTrue="1" operator="equal">
      <formula>0</formula>
    </cfRule>
  </conditionalFormatting>
  <conditionalFormatting sqref="U57">
    <cfRule type="cellIs" dxfId="130" priority="120" stopIfTrue="1" operator="equal">
      <formula>0</formula>
    </cfRule>
  </conditionalFormatting>
  <conditionalFormatting sqref="AB57">
    <cfRule type="cellIs" dxfId="129" priority="119" stopIfTrue="1" operator="equal">
      <formula>0</formula>
    </cfRule>
  </conditionalFormatting>
  <conditionalFormatting sqref="G59">
    <cfRule type="cellIs" dxfId="128" priority="118" stopIfTrue="1" operator="equal">
      <formula>0</formula>
    </cfRule>
  </conditionalFormatting>
  <conditionalFormatting sqref="AI59">
    <cfRule type="cellIs" dxfId="127" priority="117" stopIfTrue="1" operator="equal">
      <formula>0</formula>
    </cfRule>
  </conditionalFormatting>
  <conditionalFormatting sqref="U59">
    <cfRule type="cellIs" dxfId="126" priority="116" stopIfTrue="1" operator="equal">
      <formula>0</formula>
    </cfRule>
  </conditionalFormatting>
  <conditionalFormatting sqref="AB59">
    <cfRule type="cellIs" dxfId="125" priority="115" stopIfTrue="1" operator="equal">
      <formula>0</formula>
    </cfRule>
  </conditionalFormatting>
  <conditionalFormatting sqref="N53">
    <cfRule type="cellIs" dxfId="124" priority="114" stopIfTrue="1" operator="equal">
      <formula>0</formula>
    </cfRule>
  </conditionalFormatting>
  <conditionalFormatting sqref="G53">
    <cfRule type="cellIs" dxfId="123" priority="113" stopIfTrue="1" operator="equal">
      <formula>0</formula>
    </cfRule>
  </conditionalFormatting>
  <conditionalFormatting sqref="AI53">
    <cfRule type="cellIs" dxfId="122" priority="112" stopIfTrue="1" operator="equal">
      <formula>0</formula>
    </cfRule>
  </conditionalFormatting>
  <conditionalFormatting sqref="U53">
    <cfRule type="cellIs" dxfId="121" priority="111" stopIfTrue="1" operator="equal">
      <formula>0</formula>
    </cfRule>
  </conditionalFormatting>
  <conditionalFormatting sqref="AB53">
    <cfRule type="cellIs" dxfId="120" priority="110" stopIfTrue="1" operator="equal">
      <formula>0</formula>
    </cfRule>
  </conditionalFormatting>
  <conditionalFormatting sqref="AY53">
    <cfRule type="cellIs" dxfId="119" priority="109" stopIfTrue="1" operator="equal">
      <formula>0</formula>
    </cfRule>
  </conditionalFormatting>
  <conditionalFormatting sqref="BF53">
    <cfRule type="cellIs" dxfId="118" priority="108" stopIfTrue="1" operator="equal">
      <formula>0</formula>
    </cfRule>
  </conditionalFormatting>
  <conditionalFormatting sqref="AR59">
    <cfRule type="cellIs" dxfId="117" priority="107" stopIfTrue="1" operator="equal">
      <formula>0</formula>
    </cfRule>
  </conditionalFormatting>
  <conditionalFormatting sqref="AY59">
    <cfRule type="cellIs" dxfId="116" priority="106" stopIfTrue="1" operator="equal">
      <formula>0</formula>
    </cfRule>
  </conditionalFormatting>
  <conditionalFormatting sqref="AR61">
    <cfRule type="cellIs" dxfId="115" priority="105" stopIfTrue="1" operator="equal">
      <formula>0</formula>
    </cfRule>
  </conditionalFormatting>
  <conditionalFormatting sqref="AY61">
    <cfRule type="cellIs" dxfId="114" priority="104" stopIfTrue="1" operator="equal">
      <formula>0</formula>
    </cfRule>
  </conditionalFormatting>
  <conditionalFormatting sqref="BF61">
    <cfRule type="cellIs" dxfId="113" priority="103" stopIfTrue="1" operator="equal">
      <formula>0</formula>
    </cfRule>
  </conditionalFormatting>
  <conditionalFormatting sqref="BM59">
    <cfRule type="cellIs" dxfId="112" priority="102" stopIfTrue="1" operator="equal">
      <formula>0</formula>
    </cfRule>
  </conditionalFormatting>
  <conditionalFormatting sqref="BT59">
    <cfRule type="cellIs" dxfId="111" priority="101" stopIfTrue="1" operator="equal">
      <formula>0</formula>
    </cfRule>
  </conditionalFormatting>
  <conditionalFormatting sqref="U55">
    <cfRule type="cellIs" dxfId="110" priority="100" stopIfTrue="1" operator="equal">
      <formula>0</formula>
    </cfRule>
  </conditionalFormatting>
  <conditionalFormatting sqref="AB55">
    <cfRule type="cellIs" dxfId="109" priority="99" stopIfTrue="1" operator="equal">
      <formula>0</formula>
    </cfRule>
  </conditionalFormatting>
  <conditionalFormatting sqref="AI55">
    <cfRule type="cellIs" dxfId="108" priority="98" stopIfTrue="1" operator="equal">
      <formula>0</formula>
    </cfRule>
  </conditionalFormatting>
  <conditionalFormatting sqref="AI42">
    <cfRule type="cellIs" dxfId="107" priority="97" stopIfTrue="1" operator="equal">
      <formula>0</formula>
    </cfRule>
  </conditionalFormatting>
  <conditionalFormatting sqref="AY29">
    <cfRule type="cellIs" dxfId="106" priority="96" stopIfTrue="1" operator="equal">
      <formula>0</formula>
    </cfRule>
  </conditionalFormatting>
  <conditionalFormatting sqref="AR29">
    <cfRule type="cellIs" dxfId="105" priority="95" stopIfTrue="1" operator="equal">
      <formula>0</formula>
    </cfRule>
  </conditionalFormatting>
  <conditionalFormatting sqref="BT29">
    <cfRule type="cellIs" dxfId="104" priority="94" stopIfTrue="1" operator="equal">
      <formula>0</formula>
    </cfRule>
  </conditionalFormatting>
  <conditionalFormatting sqref="BF29">
    <cfRule type="cellIs" dxfId="103" priority="93" stopIfTrue="1" operator="equal">
      <formula>0</formula>
    </cfRule>
  </conditionalFormatting>
  <conditionalFormatting sqref="BM29">
    <cfRule type="cellIs" dxfId="102" priority="92" stopIfTrue="1" operator="equal">
      <formula>0</formula>
    </cfRule>
  </conditionalFormatting>
  <conditionalFormatting sqref="AY31">
    <cfRule type="cellIs" dxfId="101" priority="91" stopIfTrue="1" operator="equal">
      <formula>0</formula>
    </cfRule>
  </conditionalFormatting>
  <conditionalFormatting sqref="AR31">
    <cfRule type="cellIs" dxfId="100" priority="90" stopIfTrue="1" operator="equal">
      <formula>0</formula>
    </cfRule>
  </conditionalFormatting>
  <conditionalFormatting sqref="BT31">
    <cfRule type="cellIs" dxfId="99" priority="89" stopIfTrue="1" operator="equal">
      <formula>0</formula>
    </cfRule>
  </conditionalFormatting>
  <conditionalFormatting sqref="BF31">
    <cfRule type="cellIs" dxfId="98" priority="88" stopIfTrue="1" operator="equal">
      <formula>0</formula>
    </cfRule>
  </conditionalFormatting>
  <conditionalFormatting sqref="BM31">
    <cfRule type="cellIs" dxfId="97" priority="87" stopIfTrue="1" operator="equal">
      <formula>0</formula>
    </cfRule>
  </conditionalFormatting>
  <conditionalFormatting sqref="AY35">
    <cfRule type="cellIs" dxfId="96" priority="86" stopIfTrue="1" operator="equal">
      <formula>0</formula>
    </cfRule>
  </conditionalFormatting>
  <conditionalFormatting sqref="AR35">
    <cfRule type="cellIs" dxfId="95" priority="85" stopIfTrue="1" operator="equal">
      <formula>0</formula>
    </cfRule>
  </conditionalFormatting>
  <conditionalFormatting sqref="BT35">
    <cfRule type="cellIs" dxfId="94" priority="84" stopIfTrue="1" operator="equal">
      <formula>0</formula>
    </cfRule>
  </conditionalFormatting>
  <conditionalFormatting sqref="BF35">
    <cfRule type="cellIs" dxfId="93" priority="83" stopIfTrue="1" operator="equal">
      <formula>0</formula>
    </cfRule>
  </conditionalFormatting>
  <conditionalFormatting sqref="BM35">
    <cfRule type="cellIs" dxfId="92" priority="82" stopIfTrue="1" operator="equal">
      <formula>0</formula>
    </cfRule>
  </conditionalFormatting>
  <conditionalFormatting sqref="N33">
    <cfRule type="cellIs" dxfId="91" priority="81" stopIfTrue="1" operator="equal">
      <formula>0</formula>
    </cfRule>
  </conditionalFormatting>
  <conditionalFormatting sqref="G33">
    <cfRule type="cellIs" dxfId="90" priority="80" stopIfTrue="1" operator="equal">
      <formula>0</formula>
    </cfRule>
  </conditionalFormatting>
  <conditionalFormatting sqref="AI33">
    <cfRule type="cellIs" dxfId="89" priority="79" stopIfTrue="1" operator="equal">
      <formula>0</formula>
    </cfRule>
  </conditionalFormatting>
  <conditionalFormatting sqref="U33">
    <cfRule type="cellIs" dxfId="88" priority="78" stopIfTrue="1" operator="equal">
      <formula>0</formula>
    </cfRule>
  </conditionalFormatting>
  <conditionalFormatting sqref="AB33">
    <cfRule type="cellIs" dxfId="87" priority="77" stopIfTrue="1" operator="equal">
      <formula>0</formula>
    </cfRule>
  </conditionalFormatting>
  <conditionalFormatting sqref="N31">
    <cfRule type="cellIs" dxfId="86" priority="76" stopIfTrue="1" operator="equal">
      <formula>0</formula>
    </cfRule>
  </conditionalFormatting>
  <conditionalFormatting sqref="G31">
    <cfRule type="cellIs" dxfId="85" priority="75" stopIfTrue="1" operator="equal">
      <formula>0</formula>
    </cfRule>
  </conditionalFormatting>
  <conditionalFormatting sqref="AI31">
    <cfRule type="cellIs" dxfId="84" priority="74" stopIfTrue="1" operator="equal">
      <formula>0</formula>
    </cfRule>
  </conditionalFormatting>
  <conditionalFormatting sqref="U31">
    <cfRule type="cellIs" dxfId="83" priority="73" stopIfTrue="1" operator="equal">
      <formula>0</formula>
    </cfRule>
  </conditionalFormatting>
  <conditionalFormatting sqref="AB31">
    <cfRule type="cellIs" dxfId="82" priority="72" stopIfTrue="1" operator="equal">
      <formula>0</formula>
    </cfRule>
  </conditionalFormatting>
  <conditionalFormatting sqref="N29">
    <cfRule type="cellIs" dxfId="81" priority="71" stopIfTrue="1" operator="equal">
      <formula>0</formula>
    </cfRule>
  </conditionalFormatting>
  <conditionalFormatting sqref="G29">
    <cfRule type="cellIs" dxfId="80" priority="70" stopIfTrue="1" operator="equal">
      <formula>0</formula>
    </cfRule>
  </conditionalFormatting>
  <conditionalFormatting sqref="AI29">
    <cfRule type="cellIs" dxfId="79" priority="69" stopIfTrue="1" operator="equal">
      <formula>0</formula>
    </cfRule>
  </conditionalFormatting>
  <conditionalFormatting sqref="U29">
    <cfRule type="cellIs" dxfId="78" priority="68" stopIfTrue="1" operator="equal">
      <formula>0</formula>
    </cfRule>
  </conditionalFormatting>
  <conditionalFormatting sqref="N20">
    <cfRule type="cellIs" dxfId="77" priority="66" stopIfTrue="1" operator="equal">
      <formula>0</formula>
    </cfRule>
  </conditionalFormatting>
  <conditionalFormatting sqref="G20">
    <cfRule type="cellIs" dxfId="76" priority="65" stopIfTrue="1" operator="equal">
      <formula>0</formula>
    </cfRule>
  </conditionalFormatting>
  <conditionalFormatting sqref="AI20">
    <cfRule type="cellIs" dxfId="75" priority="64" stopIfTrue="1" operator="equal">
      <formula>0</formula>
    </cfRule>
  </conditionalFormatting>
  <conditionalFormatting sqref="U20">
    <cfRule type="cellIs" dxfId="74" priority="63" stopIfTrue="1" operator="equal">
      <formula>0</formula>
    </cfRule>
  </conditionalFormatting>
  <conditionalFormatting sqref="AB20">
    <cfRule type="cellIs" dxfId="73" priority="62" stopIfTrue="1" operator="equal">
      <formula>0</formula>
    </cfRule>
  </conditionalFormatting>
  <conditionalFormatting sqref="N18">
    <cfRule type="cellIs" dxfId="72" priority="61" stopIfTrue="1" operator="equal">
      <formula>0</formula>
    </cfRule>
  </conditionalFormatting>
  <conditionalFormatting sqref="G18">
    <cfRule type="cellIs" dxfId="71" priority="60" stopIfTrue="1" operator="equal">
      <formula>0</formula>
    </cfRule>
  </conditionalFormatting>
  <conditionalFormatting sqref="AI18">
    <cfRule type="cellIs" dxfId="70" priority="59" stopIfTrue="1" operator="equal">
      <formula>0</formula>
    </cfRule>
  </conditionalFormatting>
  <conditionalFormatting sqref="U18">
    <cfRule type="cellIs" dxfId="69" priority="58" stopIfTrue="1" operator="equal">
      <formula>0</formula>
    </cfRule>
  </conditionalFormatting>
  <conditionalFormatting sqref="AB18">
    <cfRule type="cellIs" dxfId="68" priority="57" stopIfTrue="1" operator="equal">
      <formula>0</formula>
    </cfRule>
  </conditionalFormatting>
  <conditionalFormatting sqref="AY18">
    <cfRule type="cellIs" dxfId="67" priority="56" stopIfTrue="1" operator="equal">
      <formula>0</formula>
    </cfRule>
  </conditionalFormatting>
  <conditionalFormatting sqref="AR18">
    <cfRule type="cellIs" dxfId="66" priority="55" stopIfTrue="1" operator="equal">
      <formula>0</formula>
    </cfRule>
  </conditionalFormatting>
  <conditionalFormatting sqref="BT18">
    <cfRule type="cellIs" dxfId="65" priority="54" stopIfTrue="1" operator="equal">
      <formula>0</formula>
    </cfRule>
  </conditionalFormatting>
  <conditionalFormatting sqref="BF18">
    <cfRule type="cellIs" dxfId="64" priority="53" stopIfTrue="1" operator="equal">
      <formula>0</formula>
    </cfRule>
  </conditionalFormatting>
  <conditionalFormatting sqref="BM18">
    <cfRule type="cellIs" dxfId="63" priority="52" stopIfTrue="1" operator="equal">
      <formula>0</formula>
    </cfRule>
  </conditionalFormatting>
  <conditionalFormatting sqref="AY20">
    <cfRule type="cellIs" dxfId="62" priority="51" stopIfTrue="1" operator="equal">
      <formula>0</formula>
    </cfRule>
  </conditionalFormatting>
  <conditionalFormatting sqref="AR20">
    <cfRule type="cellIs" dxfId="61" priority="50" stopIfTrue="1" operator="equal">
      <formula>0</formula>
    </cfRule>
  </conditionalFormatting>
  <conditionalFormatting sqref="BT20">
    <cfRule type="cellIs" dxfId="60" priority="49" stopIfTrue="1" operator="equal">
      <formula>0</formula>
    </cfRule>
  </conditionalFormatting>
  <conditionalFormatting sqref="BF20">
    <cfRule type="cellIs" dxfId="59" priority="48" stopIfTrue="1" operator="equal">
      <formula>0</formula>
    </cfRule>
  </conditionalFormatting>
  <conditionalFormatting sqref="BM20">
    <cfRule type="cellIs" dxfId="58" priority="47" stopIfTrue="1" operator="equal">
      <formula>0</formula>
    </cfRule>
  </conditionalFormatting>
  <conditionalFormatting sqref="AY16">
    <cfRule type="cellIs" dxfId="57" priority="46" stopIfTrue="1" operator="equal">
      <formula>0</formula>
    </cfRule>
  </conditionalFormatting>
  <conditionalFormatting sqref="AR16">
    <cfRule type="cellIs" dxfId="56" priority="45" stopIfTrue="1" operator="equal">
      <formula>0</formula>
    </cfRule>
  </conditionalFormatting>
  <conditionalFormatting sqref="BT16">
    <cfRule type="cellIs" dxfId="55" priority="44" stopIfTrue="1" operator="equal">
      <formula>0</formula>
    </cfRule>
  </conditionalFormatting>
  <conditionalFormatting sqref="BF16">
    <cfRule type="cellIs" dxfId="54" priority="43" stopIfTrue="1" operator="equal">
      <formula>0</formula>
    </cfRule>
  </conditionalFormatting>
  <conditionalFormatting sqref="BM16">
    <cfRule type="cellIs" dxfId="53" priority="42" stopIfTrue="1" operator="equal">
      <formula>0</formula>
    </cfRule>
  </conditionalFormatting>
  <conditionalFormatting sqref="N16">
    <cfRule type="cellIs" dxfId="52" priority="41" stopIfTrue="1" operator="equal">
      <formula>0</formula>
    </cfRule>
  </conditionalFormatting>
  <conditionalFormatting sqref="G16">
    <cfRule type="cellIs" dxfId="51" priority="40" stopIfTrue="1" operator="equal">
      <formula>0</formula>
    </cfRule>
  </conditionalFormatting>
  <conditionalFormatting sqref="AI16">
    <cfRule type="cellIs" dxfId="50" priority="39" stopIfTrue="1" operator="equal">
      <formula>0</formula>
    </cfRule>
  </conditionalFormatting>
  <conditionalFormatting sqref="U16">
    <cfRule type="cellIs" dxfId="49" priority="38" stopIfTrue="1" operator="equal">
      <formula>0</formula>
    </cfRule>
  </conditionalFormatting>
  <conditionalFormatting sqref="AB16">
    <cfRule type="cellIs" dxfId="48" priority="37" stopIfTrue="1" operator="equal">
      <formula>0</formula>
    </cfRule>
  </conditionalFormatting>
  <conditionalFormatting sqref="N22">
    <cfRule type="cellIs" dxfId="47" priority="36" stopIfTrue="1" operator="equal">
      <formula>0</formula>
    </cfRule>
  </conditionalFormatting>
  <conditionalFormatting sqref="G22">
    <cfRule type="cellIs" dxfId="46" priority="35" stopIfTrue="1" operator="equal">
      <formula>0</formula>
    </cfRule>
  </conditionalFormatting>
  <conditionalFormatting sqref="U22">
    <cfRule type="cellIs" dxfId="45" priority="34" stopIfTrue="1" operator="equal">
      <formula>0</formula>
    </cfRule>
  </conditionalFormatting>
  <conditionalFormatting sqref="AB22">
    <cfRule type="cellIs" dxfId="44" priority="33" stopIfTrue="1" operator="equal">
      <formula>0</formula>
    </cfRule>
  </conditionalFormatting>
  <conditionalFormatting sqref="N35">
    <cfRule type="cellIs" dxfId="43" priority="32" stopIfTrue="1" operator="equal">
      <formula>0</formula>
    </cfRule>
  </conditionalFormatting>
  <conditionalFormatting sqref="U35">
    <cfRule type="cellIs" dxfId="42" priority="31" stopIfTrue="1" operator="equal">
      <formula>0</formula>
    </cfRule>
  </conditionalFormatting>
  <conditionalFormatting sqref="AB35">
    <cfRule type="cellIs" dxfId="41" priority="30" stopIfTrue="1" operator="equal">
      <formula>0</formula>
    </cfRule>
  </conditionalFormatting>
  <conditionalFormatting sqref="AY33">
    <cfRule type="cellIs" dxfId="40" priority="29" stopIfTrue="1" operator="equal">
      <formula>0</formula>
    </cfRule>
  </conditionalFormatting>
  <conditionalFormatting sqref="BF33">
    <cfRule type="cellIs" dxfId="39" priority="28" stopIfTrue="1" operator="equal">
      <formula>0</formula>
    </cfRule>
  </conditionalFormatting>
  <conditionalFormatting sqref="BM33">
    <cfRule type="cellIs" dxfId="38" priority="27" stopIfTrue="1" operator="equal">
      <formula>0</formula>
    </cfRule>
  </conditionalFormatting>
  <conditionalFormatting sqref="BT33">
    <cfRule type="cellIs" dxfId="37" priority="26" stopIfTrue="1" operator="equal">
      <formula>0</formula>
    </cfRule>
  </conditionalFormatting>
  <conditionalFormatting sqref="U27">
    <cfRule type="cellIs" dxfId="36" priority="25" stopIfTrue="1" operator="equal">
      <formula>0</formula>
    </cfRule>
  </conditionalFormatting>
  <conditionalFormatting sqref="AB27">
    <cfRule type="cellIs" dxfId="35" priority="24" stopIfTrue="1" operator="equal">
      <formula>0</formula>
    </cfRule>
  </conditionalFormatting>
  <conditionalFormatting sqref="AI27">
    <cfRule type="cellIs" dxfId="34" priority="23" stopIfTrue="1" operator="equal">
      <formula>0</formula>
    </cfRule>
  </conditionalFormatting>
  <conditionalFormatting sqref="AR22">
    <cfRule type="cellIs" dxfId="33" priority="22" stopIfTrue="1" operator="equal">
      <formula>0</formula>
    </cfRule>
  </conditionalFormatting>
  <conditionalFormatting sqref="AY22">
    <cfRule type="cellIs" dxfId="32" priority="21" stopIfTrue="1" operator="equal">
      <formula>0</formula>
    </cfRule>
  </conditionalFormatting>
  <conditionalFormatting sqref="BT14">
    <cfRule type="cellIs" dxfId="31" priority="20" stopIfTrue="1" operator="equal">
      <formula>0</formula>
    </cfRule>
  </conditionalFormatting>
  <conditionalFormatting sqref="AR14">
    <cfRule type="cellIs" dxfId="30" priority="19" stopIfTrue="1" operator="equal">
      <formula>0</formula>
    </cfRule>
  </conditionalFormatting>
  <conditionalFormatting sqref="BT27">
    <cfRule type="cellIs" dxfId="29" priority="18" stopIfTrue="1" operator="equal">
      <formula>0</formula>
    </cfRule>
  </conditionalFormatting>
  <conditionalFormatting sqref="U40">
    <cfRule type="cellIs" dxfId="28" priority="17" stopIfTrue="1" operator="equal">
      <formula>0</formula>
    </cfRule>
  </conditionalFormatting>
  <conditionalFormatting sqref="U42">
    <cfRule type="cellIs" dxfId="27" priority="16" stopIfTrue="1" operator="equal">
      <formula>0</formula>
    </cfRule>
  </conditionalFormatting>
  <conditionalFormatting sqref="U44">
    <cfRule type="cellIs" dxfId="26" priority="15" stopIfTrue="1" operator="equal">
      <formula>0</formula>
    </cfRule>
  </conditionalFormatting>
  <conditionalFormatting sqref="U46">
    <cfRule type="cellIs" dxfId="25" priority="14" stopIfTrue="1" operator="equal">
      <formula>0</formula>
    </cfRule>
  </conditionalFormatting>
  <conditionalFormatting sqref="AB40 U48">
    <cfRule type="cellIs" dxfId="24" priority="13" stopIfTrue="1" operator="equal">
      <formula>0</formula>
    </cfRule>
  </conditionalFormatting>
  <conditionalFormatting sqref="AI40">
    <cfRule type="cellIs" dxfId="23" priority="12" stopIfTrue="1" operator="equal">
      <formula>0</formula>
    </cfRule>
  </conditionalFormatting>
  <conditionalFormatting sqref="AB44">
    <cfRule type="cellIs" dxfId="22" priority="11" stopIfTrue="1" operator="equal">
      <formula>0</formula>
    </cfRule>
  </conditionalFormatting>
  <conditionalFormatting sqref="AI44">
    <cfRule type="cellIs" dxfId="21" priority="10" stopIfTrue="1" operator="equal">
      <formula>0</formula>
    </cfRule>
  </conditionalFormatting>
  <conditionalFormatting sqref="AB46">
    <cfRule type="cellIs" dxfId="20" priority="9" stopIfTrue="1" operator="equal">
      <formula>0</formula>
    </cfRule>
  </conditionalFormatting>
  <conditionalFormatting sqref="AI46">
    <cfRule type="cellIs" dxfId="19" priority="8" stopIfTrue="1" operator="equal">
      <formula>0</formula>
    </cfRule>
  </conditionalFormatting>
  <conditionalFormatting sqref="N55">
    <cfRule type="cellIs" dxfId="18" priority="7" stopIfTrue="1" operator="equal">
      <formula>0</formula>
    </cfRule>
  </conditionalFormatting>
  <conditionalFormatting sqref="N59">
    <cfRule type="cellIs" dxfId="17" priority="6" stopIfTrue="1" operator="equal">
      <formula>0</formula>
    </cfRule>
  </conditionalFormatting>
  <conditionalFormatting sqref="N81">
    <cfRule type="cellIs" dxfId="16" priority="5" stopIfTrue="1" operator="equal">
      <formula>0</formula>
    </cfRule>
  </conditionalFormatting>
  <conditionalFormatting sqref="N85">
    <cfRule type="cellIs" dxfId="15" priority="4" stopIfTrue="1" operator="equal">
      <formula>0</formula>
    </cfRule>
  </conditionalFormatting>
  <conditionalFormatting sqref="AB79">
    <cfRule type="cellIs" dxfId="14" priority="3" stopIfTrue="1" operator="equal">
      <formula>0</formula>
    </cfRule>
  </conditionalFormatting>
  <conditionalFormatting sqref="AB81">
    <cfRule type="cellIs" dxfId="13" priority="2" stopIfTrue="1" operator="equal">
      <formula>0</formula>
    </cfRule>
  </conditionalFormatting>
  <conditionalFormatting sqref="AB29">
    <cfRule type="cellIs" dxfId="12" priority="1" stopIfTrue="1" operator="equal">
      <formula>0</formula>
    </cfRule>
  </conditionalFormatting>
  <dataValidations count="1">
    <dataValidation type="list" allowBlank="1" showInputMessage="1" showErrorMessage="1" sqref="A40:F40 BN68:BS68 A70:F70 H87:M87 AL44:AQ44 AL29:AQ29 AS44:AX44 AL35:AQ35 AS35:AX35 AS46:AX46 AL42:AQ42 A44:F44 AS42:AX42 A42:F42 BN42:BS42 BN35:BS35 AZ46:BE46 AZ42:BE42 BN44:BS44 AS29:AX29 H42:M42 H74:M74 H44:M44 O40:T40 AL18:AQ18 A87:F87 AL55:AQ55 AZ35:BE35 BN40:BS40 A29:F29 AL16:AQ16 AS61:AX61 O53:T53 AS18:AX18 BN29:BS29 A57:F57 AC66:AH66 A59:F59 V44:AA44 AL31:AQ31 H57:M57 AS55:AX55 A46:F46 H46:M46 BN27:BS27 AC57:AH57 H40:M40 H55:M55 A35:F35 A53:F53 AL70:AQ70 O42:T42 A83:F83 BN18:BS18 A18:F18 V22:AA22 BN55:BS55 AZ55:BE55 V40:AA40 AS31:AX31 A68:F68 AL14:AQ14 AC85:AH85 AC27:AH27 BN31:BS31 O57:T57 BG85:BL85 AC59:AH59 H35:M35 H53:M53 V66:AA66 AS16:AX16 AL48:AQ48 BN16:BS16 A20:F20 AS70:AX70 BG66:BL66 H83:M83 A22:F22 H18:M18 BN70:BS70 A74:F74 AZ68:BE68 H22:M22 AC18:AH18 H81:M81 AL72:AQ72 AL59:AQ59 AZ16:BE16 A31:F31 A81:F81 H68:M68 A72:F72 O59:T59 A33:F33 AL83:AQ83 H70:M70 H72:M72 O35:T35 AZ31:BE31 AC68:AH68 AC83:AH83 AC55:AH55 AC53:AH53 H16:M16 BG79:BL79 AS74:AX74 AC72:AH72 AL57:AQ57 H33:M33 AL85:AQ85 V59:AA59 AZ70:BE70 AS53:AX53 AC16:AH16 AS83:AX83 AS72:AX72 BN59:BS59 BG55:BL55 H31:M31 O74:T74 A61:F61 O72:T72 BN66:BS66 AC33:AH33 AC70:AH70 AS68:AX68 AC40:AH40 BG46:BL46 O16:T16 V55:AA55 AS48:AX48 V46:AA46 O85:T85 V27:AA27 H59:M59 O68:T68 V72:AA72 AL74:AQ74 O33:T33 AL81:AQ81 V53:AA53 BN53:BS53 AL61:AQ61 H29:M29 AZ53:BE53 V68:AA68 AC14:AH14 AS57:AX57 V33:AA33 AZ61:BE61 AS22:AX22 BN57:BS57 BN14:BS14 BG40:BL40 BN83:BS83 BN72:BS72 AS59:AX59 BG70:BL70 AC31:AH31 AZ79:BE79 BN48:BS48 O44:T44 AZ66:BE66 BN33:BS33 AC81:AH81 O83:T83 AZ48:BE48 V83:AA83 BG31:BL31 AZ44:BE44 A48:F48 AZ29:BE29 V57:AA57 H20:M20 AZ83:BE83 AZ72:BE72 V35:AA35 O22:T22 O31:T31 H48:M48 AZ85:BE85 BG59:BL59 BG16:BL16 AC20:AH20 BG35:BL35 BG48:BL48 AC44:AH44 BG68:BL68 O27:T27 BG83:BL83 BG72:BL72 AC42:AH42 O18:T18 V31:AA31 AC46:AH46 AS81:AX81 AL20:AQ20 AZ18:BE18 AS20:AX20 AC29:AH29 BN81:BS81 BN20:BS20 BN85:BS85 O81:T81 AZ20:BE20 O48:T48 AZ81:BE81 AZ57:BE57 BG18:BL18 V18:AA18 BG20:BL20 V79:AA79 V16:AA16 BN79:BS79 O46:T46 O29:T29 BG81:BL81 A85:F85 V29:AA29 H85:M85 BG44:BL44 O70:T70 O55:T55 O20:T20 BG42:BL42 AL22:AQ22 V20:AA20 O79:T79 AC79:AH79 BG57:BL57 V70:AA70 BG29:BL29 A16:F16 AS33:AX33 AZ33:BE33 BG33:BL33 V81:AA81" xr:uid="{5D25F92D-3F48-4D9A-AAAE-676D66B6A238}">
      <formula1>$BB$3:$BB$9</formula1>
    </dataValidation>
  </dataValidations>
  <printOptions horizontalCentered="1"/>
  <pageMargins left="0.25" right="0.25" top="0.75" bottom="0.75" header="0.3" footer="0.3"/>
  <pageSetup paperSize="9" scale="3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9BE1-EABC-44E8-81D1-455ABCD6D8E5}">
  <sheetPr codeName="Sheet3"/>
  <dimension ref="A1:AB38"/>
  <sheetViews>
    <sheetView tabSelected="1"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" hidden="1" customWidth="1"/>
    <col min="10" max="15" width="2.75" customWidth="1"/>
    <col min="16" max="16" width="4.75" hidden="1" customWidth="1"/>
    <col min="17" max="22" width="2.75" customWidth="1"/>
    <col min="23" max="23" width="2.3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45017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45017</v>
      </c>
      <c r="B6" s="12" t="str">
        <f>TEXT(A6,"aaa")</f>
        <v>土</v>
      </c>
      <c r="C6" s="274"/>
      <c r="D6" s="275"/>
      <c r="E6" s="276"/>
      <c r="F6" s="277"/>
      <c r="G6" s="275"/>
      <c r="H6" s="278"/>
      <c r="I6" s="6">
        <f>F6-C6</f>
        <v>0</v>
      </c>
      <c r="J6" s="274"/>
      <c r="K6" s="275"/>
      <c r="L6" s="276"/>
      <c r="M6" s="277"/>
      <c r="N6" s="275"/>
      <c r="O6" s="278"/>
      <c r="P6" s="6">
        <f>M6-J6</f>
        <v>0</v>
      </c>
      <c r="Q6" s="274"/>
      <c r="R6" s="275"/>
      <c r="S6" s="276"/>
      <c r="T6" s="277"/>
      <c r="U6" s="275"/>
      <c r="V6" s="278"/>
      <c r="W6" s="6">
        <f t="shared" ref="W6:W36" si="0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45018</v>
      </c>
      <c r="B7" s="12" t="str">
        <f t="shared" ref="B7:B36" si="1">TEXT(A7,"aaa")</f>
        <v>日</v>
      </c>
      <c r="C7" s="274"/>
      <c r="D7" s="275"/>
      <c r="E7" s="276"/>
      <c r="F7" s="277"/>
      <c r="G7" s="275"/>
      <c r="H7" s="278"/>
      <c r="I7" s="6">
        <f t="shared" ref="I6:I36" si="2">F7-C7</f>
        <v>0</v>
      </c>
      <c r="J7" s="274"/>
      <c r="K7" s="275"/>
      <c r="L7" s="276"/>
      <c r="M7" s="277"/>
      <c r="N7" s="275"/>
      <c r="O7" s="278"/>
      <c r="P7" s="6">
        <f t="shared" ref="P6:P36" si="3">M7-J7</f>
        <v>0</v>
      </c>
      <c r="Q7" s="274"/>
      <c r="R7" s="275"/>
      <c r="S7" s="276"/>
      <c r="T7" s="277"/>
      <c r="U7" s="275"/>
      <c r="V7" s="278"/>
      <c r="W7" s="6">
        <f t="shared" si="0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45019</v>
      </c>
      <c r="B8" s="12" t="str">
        <f t="shared" si="1"/>
        <v>月</v>
      </c>
      <c r="C8" s="274"/>
      <c r="D8" s="275"/>
      <c r="E8" s="276"/>
      <c r="F8" s="277"/>
      <c r="G8" s="275"/>
      <c r="H8" s="278"/>
      <c r="I8" s="6">
        <f t="shared" si="2"/>
        <v>0</v>
      </c>
      <c r="J8" s="274"/>
      <c r="K8" s="275"/>
      <c r="L8" s="276"/>
      <c r="M8" s="277"/>
      <c r="N8" s="275"/>
      <c r="O8" s="278"/>
      <c r="P8" s="6">
        <f t="shared" si="3"/>
        <v>0</v>
      </c>
      <c r="Q8" s="274"/>
      <c r="R8" s="275"/>
      <c r="S8" s="276"/>
      <c r="T8" s="277"/>
      <c r="U8" s="275"/>
      <c r="V8" s="278"/>
      <c r="W8" s="6">
        <f t="shared" si="0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45020</v>
      </c>
      <c r="B9" s="12" t="str">
        <f t="shared" si="1"/>
        <v>火</v>
      </c>
      <c r="C9" s="274"/>
      <c r="D9" s="275"/>
      <c r="E9" s="276"/>
      <c r="F9" s="277"/>
      <c r="G9" s="275"/>
      <c r="H9" s="278"/>
      <c r="I9" s="6">
        <f t="shared" si="2"/>
        <v>0</v>
      </c>
      <c r="J9" s="274"/>
      <c r="K9" s="275"/>
      <c r="L9" s="276"/>
      <c r="M9" s="277"/>
      <c r="N9" s="275"/>
      <c r="O9" s="278"/>
      <c r="P9" s="6">
        <f t="shared" si="3"/>
        <v>0</v>
      </c>
      <c r="Q9" s="274"/>
      <c r="R9" s="275"/>
      <c r="S9" s="276"/>
      <c r="T9" s="277"/>
      <c r="U9" s="275"/>
      <c r="V9" s="278"/>
      <c r="W9" s="6">
        <f t="shared" si="0"/>
        <v>0</v>
      </c>
      <c r="X9" s="10">
        <f>IF(OR(I9="0",P9="0",W9="0"),"",I9+P9+W9)</f>
        <v>0</v>
      </c>
      <c r="Y9" s="8"/>
    </row>
    <row r="10" spans="1:27" s="2" customFormat="1" ht="23.25" customHeight="1" x14ac:dyDescent="0.15">
      <c r="A10" s="111">
        <f t="shared" si="5"/>
        <v>45021</v>
      </c>
      <c r="B10" s="12" t="str">
        <f t="shared" si="1"/>
        <v>水</v>
      </c>
      <c r="C10" s="274"/>
      <c r="D10" s="282"/>
      <c r="E10" s="283"/>
      <c r="F10" s="277"/>
      <c r="G10" s="275"/>
      <c r="H10" s="278"/>
      <c r="I10" s="6">
        <f t="shared" si="2"/>
        <v>0</v>
      </c>
      <c r="J10" s="274"/>
      <c r="K10" s="275"/>
      <c r="L10" s="276"/>
      <c r="M10" s="277"/>
      <c r="N10" s="275"/>
      <c r="O10" s="278"/>
      <c r="P10" s="6">
        <f t="shared" si="3"/>
        <v>0</v>
      </c>
      <c r="Q10" s="274"/>
      <c r="R10" s="275"/>
      <c r="S10" s="276"/>
      <c r="T10" s="277"/>
      <c r="U10" s="275"/>
      <c r="V10" s="278"/>
      <c r="W10" s="6">
        <f t="shared" si="0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45022</v>
      </c>
      <c r="B11" s="12" t="str">
        <f t="shared" si="1"/>
        <v>木</v>
      </c>
      <c r="C11" s="274"/>
      <c r="D11" s="275"/>
      <c r="E11" s="276"/>
      <c r="F11" s="277"/>
      <c r="G11" s="275"/>
      <c r="H11" s="278"/>
      <c r="I11" s="6">
        <f t="shared" si="2"/>
        <v>0</v>
      </c>
      <c r="J11" s="274"/>
      <c r="K11" s="275"/>
      <c r="L11" s="276"/>
      <c r="M11" s="277"/>
      <c r="N11" s="275"/>
      <c r="O11" s="278"/>
      <c r="P11" s="6">
        <f t="shared" si="3"/>
        <v>0</v>
      </c>
      <c r="Q11" s="274"/>
      <c r="R11" s="275"/>
      <c r="S11" s="276"/>
      <c r="T11" s="277"/>
      <c r="U11" s="275"/>
      <c r="V11" s="278"/>
      <c r="W11" s="6">
        <f t="shared" si="0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45023</v>
      </c>
      <c r="B12" s="12" t="str">
        <f t="shared" si="1"/>
        <v>金</v>
      </c>
      <c r="C12" s="274"/>
      <c r="D12" s="275"/>
      <c r="E12" s="276"/>
      <c r="F12" s="277"/>
      <c r="G12" s="275"/>
      <c r="H12" s="278"/>
      <c r="I12" s="6">
        <f t="shared" si="2"/>
        <v>0</v>
      </c>
      <c r="J12" s="274"/>
      <c r="K12" s="275"/>
      <c r="L12" s="276"/>
      <c r="M12" s="277"/>
      <c r="N12" s="275"/>
      <c r="O12" s="278"/>
      <c r="P12" s="6">
        <f t="shared" si="3"/>
        <v>0</v>
      </c>
      <c r="Q12" s="274"/>
      <c r="R12" s="275"/>
      <c r="S12" s="276"/>
      <c r="T12" s="277"/>
      <c r="U12" s="275"/>
      <c r="V12" s="278"/>
      <c r="W12" s="6">
        <f t="shared" si="0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45024</v>
      </c>
      <c r="B13" s="12" t="str">
        <f t="shared" si="1"/>
        <v>土</v>
      </c>
      <c r="C13" s="274"/>
      <c r="D13" s="275"/>
      <c r="E13" s="276"/>
      <c r="F13" s="277"/>
      <c r="G13" s="275"/>
      <c r="H13" s="278"/>
      <c r="I13" s="6">
        <f t="shared" si="2"/>
        <v>0</v>
      </c>
      <c r="J13" s="274"/>
      <c r="K13" s="275"/>
      <c r="L13" s="276"/>
      <c r="M13" s="277"/>
      <c r="N13" s="275"/>
      <c r="O13" s="278"/>
      <c r="P13" s="6">
        <f t="shared" si="3"/>
        <v>0</v>
      </c>
      <c r="Q13" s="274"/>
      <c r="R13" s="275"/>
      <c r="S13" s="276"/>
      <c r="T13" s="277"/>
      <c r="U13" s="275"/>
      <c r="V13" s="278"/>
      <c r="W13" s="6">
        <f t="shared" si="0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45025</v>
      </c>
      <c r="B14" s="12" t="str">
        <f t="shared" si="1"/>
        <v>日</v>
      </c>
      <c r="C14" s="274"/>
      <c r="D14" s="275"/>
      <c r="E14" s="276"/>
      <c r="F14" s="277"/>
      <c r="G14" s="275"/>
      <c r="H14" s="278"/>
      <c r="I14" s="6">
        <f t="shared" si="2"/>
        <v>0</v>
      </c>
      <c r="J14" s="274"/>
      <c r="K14" s="275"/>
      <c r="L14" s="276"/>
      <c r="M14" s="277"/>
      <c r="N14" s="275"/>
      <c r="O14" s="278"/>
      <c r="P14" s="6">
        <f t="shared" si="3"/>
        <v>0</v>
      </c>
      <c r="Q14" s="274"/>
      <c r="R14" s="275"/>
      <c r="S14" s="276"/>
      <c r="T14" s="277"/>
      <c r="U14" s="275"/>
      <c r="V14" s="278"/>
      <c r="W14" s="6">
        <f t="shared" si="0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45026</v>
      </c>
      <c r="B15" s="12" t="str">
        <f t="shared" si="1"/>
        <v>月</v>
      </c>
      <c r="C15" s="274"/>
      <c r="D15" s="275"/>
      <c r="E15" s="276"/>
      <c r="F15" s="277"/>
      <c r="G15" s="275"/>
      <c r="H15" s="278"/>
      <c r="I15" s="6">
        <f t="shared" si="2"/>
        <v>0</v>
      </c>
      <c r="J15" s="274"/>
      <c r="K15" s="275"/>
      <c r="L15" s="276"/>
      <c r="M15" s="277"/>
      <c r="N15" s="275"/>
      <c r="O15" s="278"/>
      <c r="P15" s="6">
        <f t="shared" si="3"/>
        <v>0</v>
      </c>
      <c r="Q15" s="274"/>
      <c r="R15" s="275"/>
      <c r="S15" s="276"/>
      <c r="T15" s="277"/>
      <c r="U15" s="275"/>
      <c r="V15" s="278"/>
      <c r="W15" s="6">
        <f t="shared" si="0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45027</v>
      </c>
      <c r="B16" s="12" t="str">
        <f t="shared" si="1"/>
        <v>火</v>
      </c>
      <c r="C16" s="274"/>
      <c r="D16" s="275"/>
      <c r="E16" s="276"/>
      <c r="F16" s="277"/>
      <c r="G16" s="275"/>
      <c r="H16" s="278"/>
      <c r="I16" s="6">
        <f t="shared" si="2"/>
        <v>0</v>
      </c>
      <c r="J16" s="274"/>
      <c r="K16" s="275"/>
      <c r="L16" s="276"/>
      <c r="M16" s="277"/>
      <c r="N16" s="275"/>
      <c r="O16" s="278"/>
      <c r="P16" s="6">
        <f t="shared" si="3"/>
        <v>0</v>
      </c>
      <c r="Q16" s="274"/>
      <c r="R16" s="275"/>
      <c r="S16" s="276"/>
      <c r="T16" s="277"/>
      <c r="U16" s="275"/>
      <c r="V16" s="278"/>
      <c r="W16" s="6">
        <f t="shared" si="0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45028</v>
      </c>
      <c r="B17" s="12" t="str">
        <f t="shared" si="1"/>
        <v>水</v>
      </c>
      <c r="C17" s="274"/>
      <c r="D17" s="275"/>
      <c r="E17" s="276"/>
      <c r="F17" s="277"/>
      <c r="G17" s="275"/>
      <c r="H17" s="278"/>
      <c r="I17" s="6">
        <f t="shared" si="2"/>
        <v>0</v>
      </c>
      <c r="J17" s="274"/>
      <c r="K17" s="275"/>
      <c r="L17" s="276"/>
      <c r="M17" s="277"/>
      <c r="N17" s="275"/>
      <c r="O17" s="278"/>
      <c r="P17" s="6">
        <f t="shared" si="3"/>
        <v>0</v>
      </c>
      <c r="Q17" s="274"/>
      <c r="R17" s="275"/>
      <c r="S17" s="276"/>
      <c r="T17" s="277"/>
      <c r="U17" s="275"/>
      <c r="V17" s="278"/>
      <c r="W17" s="6">
        <f t="shared" si="0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45029</v>
      </c>
      <c r="B18" s="12" t="str">
        <f t="shared" si="1"/>
        <v>木</v>
      </c>
      <c r="C18" s="274"/>
      <c r="D18" s="275"/>
      <c r="E18" s="276"/>
      <c r="F18" s="277"/>
      <c r="G18" s="275"/>
      <c r="H18" s="278"/>
      <c r="I18" s="6">
        <f t="shared" si="2"/>
        <v>0</v>
      </c>
      <c r="J18" s="274"/>
      <c r="K18" s="275"/>
      <c r="L18" s="276"/>
      <c r="M18" s="277"/>
      <c r="N18" s="275"/>
      <c r="O18" s="278"/>
      <c r="P18" s="6">
        <f t="shared" si="3"/>
        <v>0</v>
      </c>
      <c r="Q18" s="274"/>
      <c r="R18" s="275"/>
      <c r="S18" s="276"/>
      <c r="T18" s="277"/>
      <c r="U18" s="275"/>
      <c r="V18" s="278"/>
      <c r="W18" s="6">
        <f t="shared" si="0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45030</v>
      </c>
      <c r="B19" s="12" t="str">
        <f t="shared" si="1"/>
        <v>金</v>
      </c>
      <c r="C19" s="274"/>
      <c r="D19" s="275"/>
      <c r="E19" s="276"/>
      <c r="F19" s="277"/>
      <c r="G19" s="275"/>
      <c r="H19" s="278"/>
      <c r="I19" s="6">
        <f t="shared" si="2"/>
        <v>0</v>
      </c>
      <c r="J19" s="274"/>
      <c r="K19" s="275"/>
      <c r="L19" s="276"/>
      <c r="M19" s="277"/>
      <c r="N19" s="275"/>
      <c r="O19" s="278"/>
      <c r="P19" s="6">
        <f t="shared" si="3"/>
        <v>0</v>
      </c>
      <c r="Q19" s="274"/>
      <c r="R19" s="275"/>
      <c r="S19" s="276"/>
      <c r="T19" s="277"/>
      <c r="U19" s="275"/>
      <c r="V19" s="278"/>
      <c r="W19" s="6">
        <f t="shared" si="0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45031</v>
      </c>
      <c r="B20" s="12" t="str">
        <f t="shared" si="1"/>
        <v>土</v>
      </c>
      <c r="C20" s="274"/>
      <c r="D20" s="275"/>
      <c r="E20" s="276"/>
      <c r="F20" s="277"/>
      <c r="G20" s="275"/>
      <c r="H20" s="278"/>
      <c r="I20" s="6">
        <f t="shared" si="2"/>
        <v>0</v>
      </c>
      <c r="J20" s="274"/>
      <c r="K20" s="275"/>
      <c r="L20" s="276"/>
      <c r="M20" s="277"/>
      <c r="N20" s="275"/>
      <c r="O20" s="278"/>
      <c r="P20" s="6">
        <f t="shared" si="3"/>
        <v>0</v>
      </c>
      <c r="Q20" s="274"/>
      <c r="R20" s="275"/>
      <c r="S20" s="276"/>
      <c r="T20" s="277"/>
      <c r="U20" s="275"/>
      <c r="V20" s="278"/>
      <c r="W20" s="6">
        <f t="shared" si="0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45032</v>
      </c>
      <c r="B21" s="12" t="str">
        <f t="shared" si="1"/>
        <v>日</v>
      </c>
      <c r="C21" s="274"/>
      <c r="D21" s="275"/>
      <c r="E21" s="276"/>
      <c r="F21" s="277"/>
      <c r="G21" s="275"/>
      <c r="H21" s="278"/>
      <c r="I21" s="6">
        <f t="shared" si="2"/>
        <v>0</v>
      </c>
      <c r="J21" s="274"/>
      <c r="K21" s="275"/>
      <c r="L21" s="276"/>
      <c r="M21" s="277"/>
      <c r="N21" s="275"/>
      <c r="O21" s="278"/>
      <c r="P21" s="6">
        <f t="shared" si="3"/>
        <v>0</v>
      </c>
      <c r="Q21" s="274"/>
      <c r="R21" s="275"/>
      <c r="S21" s="276"/>
      <c r="T21" s="277"/>
      <c r="U21" s="275"/>
      <c r="V21" s="278"/>
      <c r="W21" s="6">
        <f t="shared" si="0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45033</v>
      </c>
      <c r="B22" s="12" t="str">
        <f t="shared" si="1"/>
        <v>月</v>
      </c>
      <c r="C22" s="274"/>
      <c r="D22" s="275"/>
      <c r="E22" s="276"/>
      <c r="F22" s="277"/>
      <c r="G22" s="275"/>
      <c r="H22" s="278"/>
      <c r="I22" s="6">
        <f t="shared" si="2"/>
        <v>0</v>
      </c>
      <c r="J22" s="274"/>
      <c r="K22" s="275"/>
      <c r="L22" s="276"/>
      <c r="M22" s="277"/>
      <c r="N22" s="275"/>
      <c r="O22" s="278"/>
      <c r="P22" s="6">
        <f t="shared" si="3"/>
        <v>0</v>
      </c>
      <c r="Q22" s="274"/>
      <c r="R22" s="275"/>
      <c r="S22" s="276"/>
      <c r="T22" s="277"/>
      <c r="U22" s="275"/>
      <c r="V22" s="278"/>
      <c r="W22" s="6">
        <f t="shared" si="0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45034</v>
      </c>
      <c r="B23" s="12" t="str">
        <f t="shared" si="1"/>
        <v>火</v>
      </c>
      <c r="C23" s="274"/>
      <c r="D23" s="275"/>
      <c r="E23" s="276"/>
      <c r="F23" s="277"/>
      <c r="G23" s="275"/>
      <c r="H23" s="278"/>
      <c r="I23" s="6">
        <f t="shared" si="2"/>
        <v>0</v>
      </c>
      <c r="J23" s="274"/>
      <c r="K23" s="275"/>
      <c r="L23" s="276"/>
      <c r="M23" s="277"/>
      <c r="N23" s="275"/>
      <c r="O23" s="278"/>
      <c r="P23" s="6">
        <f t="shared" si="3"/>
        <v>0</v>
      </c>
      <c r="Q23" s="274"/>
      <c r="R23" s="275"/>
      <c r="S23" s="276"/>
      <c r="T23" s="277"/>
      <c r="U23" s="275"/>
      <c r="V23" s="278"/>
      <c r="W23" s="6">
        <f t="shared" si="0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45035</v>
      </c>
      <c r="B24" s="12" t="str">
        <f t="shared" si="1"/>
        <v>水</v>
      </c>
      <c r="C24" s="274"/>
      <c r="D24" s="275"/>
      <c r="E24" s="276"/>
      <c r="F24" s="277"/>
      <c r="G24" s="275"/>
      <c r="H24" s="278"/>
      <c r="I24" s="6">
        <f t="shared" si="2"/>
        <v>0</v>
      </c>
      <c r="J24" s="274"/>
      <c r="K24" s="275"/>
      <c r="L24" s="276"/>
      <c r="M24" s="277"/>
      <c r="N24" s="275"/>
      <c r="O24" s="278"/>
      <c r="P24" s="6">
        <f t="shared" si="3"/>
        <v>0</v>
      </c>
      <c r="Q24" s="274"/>
      <c r="R24" s="275"/>
      <c r="S24" s="276"/>
      <c r="T24" s="277"/>
      <c r="U24" s="275"/>
      <c r="V24" s="278"/>
      <c r="W24" s="6">
        <f t="shared" si="0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45036</v>
      </c>
      <c r="B25" s="12" t="str">
        <f t="shared" si="1"/>
        <v>木</v>
      </c>
      <c r="C25" s="274"/>
      <c r="D25" s="275"/>
      <c r="E25" s="276"/>
      <c r="F25" s="277"/>
      <c r="G25" s="275"/>
      <c r="H25" s="278"/>
      <c r="I25" s="6">
        <f t="shared" si="2"/>
        <v>0</v>
      </c>
      <c r="J25" s="274"/>
      <c r="K25" s="275"/>
      <c r="L25" s="276"/>
      <c r="M25" s="277"/>
      <c r="N25" s="275"/>
      <c r="O25" s="278"/>
      <c r="P25" s="6">
        <f t="shared" si="3"/>
        <v>0</v>
      </c>
      <c r="Q25" s="274"/>
      <c r="R25" s="275"/>
      <c r="S25" s="276"/>
      <c r="T25" s="277"/>
      <c r="U25" s="275"/>
      <c r="V25" s="278"/>
      <c r="W25" s="6">
        <f t="shared" si="0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45037</v>
      </c>
      <c r="B26" s="12" t="str">
        <f t="shared" si="1"/>
        <v>金</v>
      </c>
      <c r="C26" s="274"/>
      <c r="D26" s="275"/>
      <c r="E26" s="276"/>
      <c r="F26" s="277"/>
      <c r="G26" s="275"/>
      <c r="H26" s="278"/>
      <c r="I26" s="6">
        <f t="shared" si="2"/>
        <v>0</v>
      </c>
      <c r="J26" s="274"/>
      <c r="K26" s="275"/>
      <c r="L26" s="276"/>
      <c r="M26" s="277"/>
      <c r="N26" s="275"/>
      <c r="O26" s="278"/>
      <c r="P26" s="6">
        <f t="shared" si="3"/>
        <v>0</v>
      </c>
      <c r="Q26" s="274"/>
      <c r="R26" s="275"/>
      <c r="S26" s="276"/>
      <c r="T26" s="277"/>
      <c r="U26" s="275"/>
      <c r="V26" s="278"/>
      <c r="W26" s="6">
        <f t="shared" si="0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45038</v>
      </c>
      <c r="B27" s="12" t="str">
        <f t="shared" si="1"/>
        <v>土</v>
      </c>
      <c r="C27" s="274"/>
      <c r="D27" s="275"/>
      <c r="E27" s="276"/>
      <c r="F27" s="277"/>
      <c r="G27" s="275"/>
      <c r="H27" s="278"/>
      <c r="I27" s="6">
        <f t="shared" si="2"/>
        <v>0</v>
      </c>
      <c r="J27" s="274"/>
      <c r="K27" s="275"/>
      <c r="L27" s="276"/>
      <c r="M27" s="277"/>
      <c r="N27" s="275"/>
      <c r="O27" s="278"/>
      <c r="P27" s="6">
        <f t="shared" si="3"/>
        <v>0</v>
      </c>
      <c r="Q27" s="274"/>
      <c r="R27" s="275"/>
      <c r="S27" s="276"/>
      <c r="T27" s="277"/>
      <c r="U27" s="275"/>
      <c r="V27" s="278"/>
      <c r="W27" s="6">
        <f t="shared" si="0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45039</v>
      </c>
      <c r="B28" s="12" t="str">
        <f t="shared" si="1"/>
        <v>日</v>
      </c>
      <c r="C28" s="274"/>
      <c r="D28" s="275"/>
      <c r="E28" s="276"/>
      <c r="F28" s="277"/>
      <c r="G28" s="275"/>
      <c r="H28" s="278"/>
      <c r="I28" s="6">
        <f t="shared" si="2"/>
        <v>0</v>
      </c>
      <c r="J28" s="274"/>
      <c r="K28" s="275"/>
      <c r="L28" s="276"/>
      <c r="M28" s="277"/>
      <c r="N28" s="275"/>
      <c r="O28" s="278"/>
      <c r="P28" s="6">
        <f t="shared" si="3"/>
        <v>0</v>
      </c>
      <c r="Q28" s="274"/>
      <c r="R28" s="275"/>
      <c r="S28" s="276"/>
      <c r="T28" s="277"/>
      <c r="U28" s="275"/>
      <c r="V28" s="278"/>
      <c r="W28" s="6">
        <f t="shared" si="0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45040</v>
      </c>
      <c r="B29" s="12" t="str">
        <f t="shared" si="1"/>
        <v>月</v>
      </c>
      <c r="C29" s="274"/>
      <c r="D29" s="275"/>
      <c r="E29" s="276"/>
      <c r="F29" s="277"/>
      <c r="G29" s="275"/>
      <c r="H29" s="278"/>
      <c r="I29" s="6">
        <f t="shared" si="2"/>
        <v>0</v>
      </c>
      <c r="J29" s="274"/>
      <c r="K29" s="275"/>
      <c r="L29" s="276"/>
      <c r="M29" s="277"/>
      <c r="N29" s="275"/>
      <c r="O29" s="278"/>
      <c r="P29" s="6">
        <f t="shared" si="3"/>
        <v>0</v>
      </c>
      <c r="Q29" s="274"/>
      <c r="R29" s="275"/>
      <c r="S29" s="276"/>
      <c r="T29" s="277"/>
      <c r="U29" s="275"/>
      <c r="V29" s="278"/>
      <c r="W29" s="6">
        <f t="shared" si="0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45041</v>
      </c>
      <c r="B30" s="12" t="str">
        <f t="shared" si="1"/>
        <v>火</v>
      </c>
      <c r="C30" s="274"/>
      <c r="D30" s="275"/>
      <c r="E30" s="276"/>
      <c r="F30" s="277"/>
      <c r="G30" s="275"/>
      <c r="H30" s="278"/>
      <c r="I30" s="6">
        <f t="shared" si="2"/>
        <v>0</v>
      </c>
      <c r="J30" s="274"/>
      <c r="K30" s="275"/>
      <c r="L30" s="276"/>
      <c r="M30" s="277"/>
      <c r="N30" s="275"/>
      <c r="O30" s="278"/>
      <c r="P30" s="6">
        <f t="shared" si="3"/>
        <v>0</v>
      </c>
      <c r="Q30" s="274"/>
      <c r="R30" s="275"/>
      <c r="S30" s="276"/>
      <c r="T30" s="277"/>
      <c r="U30" s="275"/>
      <c r="V30" s="278"/>
      <c r="W30" s="6">
        <f t="shared" si="0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45042</v>
      </c>
      <c r="B31" s="12" t="str">
        <f t="shared" si="1"/>
        <v>水</v>
      </c>
      <c r="C31" s="274"/>
      <c r="D31" s="275"/>
      <c r="E31" s="276"/>
      <c r="F31" s="277"/>
      <c r="G31" s="275"/>
      <c r="H31" s="278"/>
      <c r="I31" s="6">
        <f t="shared" si="2"/>
        <v>0</v>
      </c>
      <c r="J31" s="274"/>
      <c r="K31" s="275"/>
      <c r="L31" s="276"/>
      <c r="M31" s="277"/>
      <c r="N31" s="275"/>
      <c r="O31" s="278"/>
      <c r="P31" s="6">
        <f t="shared" si="3"/>
        <v>0</v>
      </c>
      <c r="Q31" s="274"/>
      <c r="R31" s="275"/>
      <c r="S31" s="276"/>
      <c r="T31" s="277"/>
      <c r="U31" s="275"/>
      <c r="V31" s="278"/>
      <c r="W31" s="6">
        <f t="shared" si="0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45043</v>
      </c>
      <c r="B32" s="12" t="str">
        <f t="shared" si="1"/>
        <v>木</v>
      </c>
      <c r="C32" s="274"/>
      <c r="D32" s="275"/>
      <c r="E32" s="276"/>
      <c r="F32" s="277"/>
      <c r="G32" s="275"/>
      <c r="H32" s="278"/>
      <c r="I32" s="6">
        <f t="shared" si="2"/>
        <v>0</v>
      </c>
      <c r="J32" s="274"/>
      <c r="K32" s="275"/>
      <c r="L32" s="276"/>
      <c r="M32" s="277"/>
      <c r="N32" s="275"/>
      <c r="O32" s="278"/>
      <c r="P32" s="6">
        <f t="shared" si="3"/>
        <v>0</v>
      </c>
      <c r="Q32" s="274"/>
      <c r="R32" s="275"/>
      <c r="S32" s="276"/>
      <c r="T32" s="277"/>
      <c r="U32" s="275"/>
      <c r="V32" s="278"/>
      <c r="W32" s="6">
        <f t="shared" si="0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45044</v>
      </c>
      <c r="B33" s="12" t="str">
        <f t="shared" si="1"/>
        <v>金</v>
      </c>
      <c r="C33" s="274"/>
      <c r="D33" s="275"/>
      <c r="E33" s="276"/>
      <c r="F33" s="277"/>
      <c r="G33" s="275"/>
      <c r="H33" s="278"/>
      <c r="I33" s="6">
        <f t="shared" si="2"/>
        <v>0</v>
      </c>
      <c r="J33" s="274"/>
      <c r="K33" s="275"/>
      <c r="L33" s="276"/>
      <c r="M33" s="277"/>
      <c r="N33" s="275"/>
      <c r="O33" s="278"/>
      <c r="P33" s="6">
        <f t="shared" si="3"/>
        <v>0</v>
      </c>
      <c r="Q33" s="274"/>
      <c r="R33" s="275"/>
      <c r="S33" s="276"/>
      <c r="T33" s="277"/>
      <c r="U33" s="275"/>
      <c r="V33" s="278"/>
      <c r="W33" s="6">
        <f t="shared" si="0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45045</v>
      </c>
      <c r="B34" s="12" t="str">
        <f t="shared" si="1"/>
        <v>土</v>
      </c>
      <c r="C34" s="274"/>
      <c r="D34" s="275"/>
      <c r="E34" s="276"/>
      <c r="F34" s="277"/>
      <c r="G34" s="275"/>
      <c r="H34" s="278"/>
      <c r="I34" s="6">
        <f t="shared" si="2"/>
        <v>0</v>
      </c>
      <c r="J34" s="274"/>
      <c r="K34" s="275"/>
      <c r="L34" s="276"/>
      <c r="M34" s="277"/>
      <c r="N34" s="275"/>
      <c r="O34" s="278"/>
      <c r="P34" s="6">
        <f t="shared" si="3"/>
        <v>0</v>
      </c>
      <c r="Q34" s="274"/>
      <c r="R34" s="275"/>
      <c r="S34" s="276"/>
      <c r="T34" s="277"/>
      <c r="U34" s="275"/>
      <c r="V34" s="278"/>
      <c r="W34" s="6">
        <f t="shared" si="0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45046</v>
      </c>
      <c r="B35" s="12" t="str">
        <f t="shared" si="1"/>
        <v>日</v>
      </c>
      <c r="C35" s="274"/>
      <c r="D35" s="275"/>
      <c r="E35" s="276"/>
      <c r="F35" s="277"/>
      <c r="G35" s="275"/>
      <c r="H35" s="278"/>
      <c r="I35" s="6">
        <f t="shared" si="2"/>
        <v>0</v>
      </c>
      <c r="J35" s="274"/>
      <c r="K35" s="275"/>
      <c r="L35" s="276"/>
      <c r="M35" s="277"/>
      <c r="N35" s="275"/>
      <c r="O35" s="278"/>
      <c r="P35" s="6">
        <f t="shared" si="3"/>
        <v>0</v>
      </c>
      <c r="Q35" s="274"/>
      <c r="R35" s="275"/>
      <c r="S35" s="276"/>
      <c r="T35" s="277"/>
      <c r="U35" s="275"/>
      <c r="V35" s="278"/>
      <c r="W35" s="6">
        <f t="shared" si="0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 t="str">
        <f t="shared" si="1"/>
        <v/>
      </c>
      <c r="C36" s="293"/>
      <c r="D36" s="294"/>
      <c r="E36" s="295"/>
      <c r="F36" s="131"/>
      <c r="G36" s="130"/>
      <c r="H36" s="132"/>
      <c r="I36" s="116">
        <f t="shared" si="2"/>
        <v>0</v>
      </c>
      <c r="J36" s="129"/>
      <c r="K36" s="130"/>
      <c r="L36" s="133"/>
      <c r="M36" s="134"/>
      <c r="N36" s="130"/>
      <c r="O36" s="132"/>
      <c r="P36" s="116">
        <f t="shared" si="3"/>
        <v>0</v>
      </c>
      <c r="Q36" s="129"/>
      <c r="R36" s="130"/>
      <c r="S36" s="130"/>
      <c r="T36" s="131"/>
      <c r="U36" s="130"/>
      <c r="V36" s="132"/>
      <c r="W36" s="116">
        <f t="shared" si="0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C3:Y3"/>
    <mergeCell ref="A38:Y38"/>
    <mergeCell ref="I4:I5"/>
    <mergeCell ref="P4:P5"/>
    <mergeCell ref="C35:E35"/>
    <mergeCell ref="F35:H35"/>
    <mergeCell ref="J35:L35"/>
    <mergeCell ref="M35:O35"/>
    <mergeCell ref="C36:E36"/>
    <mergeCell ref="F36:H36"/>
    <mergeCell ref="J36:L36"/>
    <mergeCell ref="M36:O36"/>
    <mergeCell ref="C33:E33"/>
    <mergeCell ref="F33:H33"/>
    <mergeCell ref="J33:L33"/>
    <mergeCell ref="M33:O33"/>
    <mergeCell ref="C34:E34"/>
    <mergeCell ref="F34:H34"/>
    <mergeCell ref="J34:L34"/>
    <mergeCell ref="M34:O34"/>
    <mergeCell ref="C31:E31"/>
    <mergeCell ref="F31:H31"/>
    <mergeCell ref="J31:L31"/>
    <mergeCell ref="M31:O31"/>
    <mergeCell ref="C32:E32"/>
    <mergeCell ref="F32:H32"/>
    <mergeCell ref="J32:L32"/>
    <mergeCell ref="M32:O32"/>
    <mergeCell ref="C29:E29"/>
    <mergeCell ref="F29:H29"/>
    <mergeCell ref="J29:L29"/>
    <mergeCell ref="M29:O29"/>
    <mergeCell ref="C30:E30"/>
    <mergeCell ref="F30:H30"/>
    <mergeCell ref="J30:L30"/>
    <mergeCell ref="M30:O30"/>
    <mergeCell ref="C27:E27"/>
    <mergeCell ref="F27:H27"/>
    <mergeCell ref="J27:L27"/>
    <mergeCell ref="M27:O27"/>
    <mergeCell ref="C28:E28"/>
    <mergeCell ref="F28:H28"/>
    <mergeCell ref="J28:L28"/>
    <mergeCell ref="M28:O28"/>
    <mergeCell ref="C25:E25"/>
    <mergeCell ref="F25:H25"/>
    <mergeCell ref="J25:L25"/>
    <mergeCell ref="M25:O25"/>
    <mergeCell ref="C26:E26"/>
    <mergeCell ref="F26:H26"/>
    <mergeCell ref="J26:L26"/>
    <mergeCell ref="M26:O26"/>
    <mergeCell ref="C23:E23"/>
    <mergeCell ref="F23:H23"/>
    <mergeCell ref="J23:L23"/>
    <mergeCell ref="M23:O23"/>
    <mergeCell ref="C24:E24"/>
    <mergeCell ref="F24:H24"/>
    <mergeCell ref="J24:L24"/>
    <mergeCell ref="M24:O24"/>
    <mergeCell ref="C21:E21"/>
    <mergeCell ref="F21:H21"/>
    <mergeCell ref="J21:L21"/>
    <mergeCell ref="M21:O21"/>
    <mergeCell ref="C22:E22"/>
    <mergeCell ref="F22:H22"/>
    <mergeCell ref="J22:L22"/>
    <mergeCell ref="M22:O22"/>
    <mergeCell ref="C19:E19"/>
    <mergeCell ref="F19:H19"/>
    <mergeCell ref="J19:L19"/>
    <mergeCell ref="M19:O19"/>
    <mergeCell ref="C20:E20"/>
    <mergeCell ref="F20:H20"/>
    <mergeCell ref="J20:L20"/>
    <mergeCell ref="M20:O20"/>
    <mergeCell ref="C17:E17"/>
    <mergeCell ref="F17:H17"/>
    <mergeCell ref="J17:L17"/>
    <mergeCell ref="M17:O17"/>
    <mergeCell ref="C18:E18"/>
    <mergeCell ref="F18:H18"/>
    <mergeCell ref="J18:L18"/>
    <mergeCell ref="M18:O18"/>
    <mergeCell ref="C15:E15"/>
    <mergeCell ref="F15:H15"/>
    <mergeCell ref="J15:L15"/>
    <mergeCell ref="M15:O15"/>
    <mergeCell ref="C16:E16"/>
    <mergeCell ref="F16:H16"/>
    <mergeCell ref="J16:L16"/>
    <mergeCell ref="M16:O16"/>
    <mergeCell ref="C13:E13"/>
    <mergeCell ref="F13:H13"/>
    <mergeCell ref="J13:L13"/>
    <mergeCell ref="M13:O13"/>
    <mergeCell ref="C14:E14"/>
    <mergeCell ref="F14:H14"/>
    <mergeCell ref="J14:L14"/>
    <mergeCell ref="M14:O14"/>
    <mergeCell ref="C11:E11"/>
    <mergeCell ref="F11:H11"/>
    <mergeCell ref="J11:L11"/>
    <mergeCell ref="M11:O11"/>
    <mergeCell ref="C12:E12"/>
    <mergeCell ref="F12:H12"/>
    <mergeCell ref="J12:L12"/>
    <mergeCell ref="M12:O12"/>
    <mergeCell ref="C9:E9"/>
    <mergeCell ref="F9:H9"/>
    <mergeCell ref="J9:L9"/>
    <mergeCell ref="M9:O9"/>
    <mergeCell ref="C10:E10"/>
    <mergeCell ref="F10:H10"/>
    <mergeCell ref="J10:L10"/>
    <mergeCell ref="M10:O10"/>
    <mergeCell ref="C7:E7"/>
    <mergeCell ref="F7:H7"/>
    <mergeCell ref="J7:L7"/>
    <mergeCell ref="M7:O7"/>
    <mergeCell ref="C8:E8"/>
    <mergeCell ref="F8:H8"/>
    <mergeCell ref="J8:L8"/>
    <mergeCell ref="M8:O8"/>
    <mergeCell ref="C4:H5"/>
    <mergeCell ref="J4:O5"/>
    <mergeCell ref="Y4:Y5"/>
    <mergeCell ref="C6:E6"/>
    <mergeCell ref="F6:H6"/>
    <mergeCell ref="J6:L6"/>
    <mergeCell ref="M6:O6"/>
    <mergeCell ref="A2:B2"/>
    <mergeCell ref="A3:B3"/>
    <mergeCell ref="A4:A5"/>
    <mergeCell ref="B4:B5"/>
    <mergeCell ref="Q4:V5"/>
    <mergeCell ref="W4:W5"/>
    <mergeCell ref="Q6:S6"/>
    <mergeCell ref="T6:V6"/>
    <mergeCell ref="X4:X5"/>
    <mergeCell ref="C2:S2"/>
    <mergeCell ref="T2:V2"/>
    <mergeCell ref="X2:Y2"/>
    <mergeCell ref="Q7:S7"/>
    <mergeCell ref="T7:V7"/>
    <mergeCell ref="Q8:S8"/>
    <mergeCell ref="T8:V8"/>
    <mergeCell ref="Q9:S9"/>
    <mergeCell ref="T9:V9"/>
    <mergeCell ref="Q10:S10"/>
    <mergeCell ref="T10:V10"/>
    <mergeCell ref="Q11:S11"/>
    <mergeCell ref="T11:V11"/>
    <mergeCell ref="Q12:S12"/>
    <mergeCell ref="T12:V12"/>
    <mergeCell ref="Q13:S13"/>
    <mergeCell ref="T13:V13"/>
    <mergeCell ref="Q14:S14"/>
    <mergeCell ref="T14:V14"/>
    <mergeCell ref="Q15:S15"/>
    <mergeCell ref="T15:V15"/>
    <mergeCell ref="Q16:S16"/>
    <mergeCell ref="T16:V16"/>
    <mergeCell ref="Q17:S17"/>
    <mergeCell ref="T17:V17"/>
    <mergeCell ref="Q18:S18"/>
    <mergeCell ref="T18:V18"/>
    <mergeCell ref="Q19:S19"/>
    <mergeCell ref="T19:V19"/>
    <mergeCell ref="Q20:S20"/>
    <mergeCell ref="T20:V20"/>
    <mergeCell ref="Q21:S21"/>
    <mergeCell ref="T21:V21"/>
    <mergeCell ref="Q22:S22"/>
    <mergeCell ref="T22:V22"/>
    <mergeCell ref="Q23:S23"/>
    <mergeCell ref="T23:V23"/>
    <mergeCell ref="Q24:S24"/>
    <mergeCell ref="T24:V24"/>
    <mergeCell ref="Q25:S25"/>
    <mergeCell ref="T25:V25"/>
    <mergeCell ref="Q26:S26"/>
    <mergeCell ref="T26:V26"/>
    <mergeCell ref="Q27:S27"/>
    <mergeCell ref="T27:V27"/>
    <mergeCell ref="Q28:S28"/>
    <mergeCell ref="T28:V28"/>
    <mergeCell ref="Q29:S29"/>
    <mergeCell ref="T29:V29"/>
    <mergeCell ref="Q30:S30"/>
    <mergeCell ref="T30:V30"/>
    <mergeCell ref="Q31:S31"/>
    <mergeCell ref="T31:V31"/>
    <mergeCell ref="Q32:S32"/>
    <mergeCell ref="T32:V32"/>
    <mergeCell ref="Q33:S33"/>
    <mergeCell ref="T33:V33"/>
    <mergeCell ref="Q34:S34"/>
    <mergeCell ref="T34:V34"/>
    <mergeCell ref="Q35:S35"/>
    <mergeCell ref="T35:V35"/>
    <mergeCell ref="Q36:S36"/>
    <mergeCell ref="T36:V36"/>
  </mergeCells>
  <phoneticPr fontId="1"/>
  <conditionalFormatting sqref="C2:S2 C3 X2:Y2 C37:O37">
    <cfRule type="containsBlanks" dxfId="11" priority="1">
      <formula>LEN(TRIM(C2))=0</formula>
    </cfRule>
  </conditionalFormatting>
  <dataValidations count="1">
    <dataValidation type="list" allowBlank="1" showInputMessage="1" showErrorMessage="1" sqref="X2:Y2" xr:uid="{68D4E381-1DF2-450F-B29F-0BDF2628C491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51BC-A699-4CD1-8E74-CDEE94005389}">
  <sheetPr codeName="Sheet4"/>
  <dimension ref="A1:AB38"/>
  <sheetViews>
    <sheetView topLeftCell="A2" workbookViewId="0">
      <selection activeCell="Q13" sqref="Q13:S13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.75" hidden="1" customWidth="1"/>
    <col min="10" max="15" width="2.75" customWidth="1"/>
    <col min="16" max="16" width="4.62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45047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45047</v>
      </c>
      <c r="B6" s="12" t="str">
        <f>TEXT(A6,"aaa")</f>
        <v>月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45048</v>
      </c>
      <c r="B7" s="12" t="str">
        <f t="shared" ref="B7:B35" si="3">TEXT(A7,"aaa")</f>
        <v>火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45049</v>
      </c>
      <c r="B8" s="12" t="str">
        <f t="shared" si="3"/>
        <v>水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45050</v>
      </c>
      <c r="B9" s="12" t="str">
        <f t="shared" si="3"/>
        <v>木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45051</v>
      </c>
      <c r="B10" s="12" t="str">
        <f t="shared" si="3"/>
        <v>金</v>
      </c>
      <c r="C10" s="297"/>
      <c r="D10" s="298"/>
      <c r="E10" s="299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45052</v>
      </c>
      <c r="B11" s="12" t="str">
        <f t="shared" si="3"/>
        <v>土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45053</v>
      </c>
      <c r="B12" s="12" t="str">
        <f t="shared" si="3"/>
        <v>日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45054</v>
      </c>
      <c r="B13" s="12" t="str">
        <f t="shared" si="3"/>
        <v>月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45055</v>
      </c>
      <c r="B14" s="12" t="str">
        <f t="shared" si="3"/>
        <v>火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45056</v>
      </c>
      <c r="B15" s="12" t="str">
        <f t="shared" si="3"/>
        <v>水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45057</v>
      </c>
      <c r="B16" s="12" t="str">
        <f t="shared" si="3"/>
        <v>木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45058</v>
      </c>
      <c r="B17" s="12" t="str">
        <f t="shared" si="3"/>
        <v>金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45059</v>
      </c>
      <c r="B18" s="12" t="str">
        <f t="shared" si="3"/>
        <v>土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45060</v>
      </c>
      <c r="B19" s="12" t="str">
        <f t="shared" si="3"/>
        <v>日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45061</v>
      </c>
      <c r="B20" s="12" t="str">
        <f t="shared" si="3"/>
        <v>月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45062</v>
      </c>
      <c r="B21" s="12" t="str">
        <f t="shared" si="3"/>
        <v>火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45063</v>
      </c>
      <c r="B22" s="12" t="str">
        <f t="shared" si="3"/>
        <v>水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45064</v>
      </c>
      <c r="B23" s="12" t="str">
        <f t="shared" si="3"/>
        <v>木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45065</v>
      </c>
      <c r="B24" s="12" t="str">
        <f t="shared" si="3"/>
        <v>金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45066</v>
      </c>
      <c r="B25" s="12" t="str">
        <f t="shared" si="3"/>
        <v>土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45067</v>
      </c>
      <c r="B26" s="12" t="str">
        <f t="shared" si="3"/>
        <v>日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45068</v>
      </c>
      <c r="B27" s="12" t="str">
        <f t="shared" si="3"/>
        <v>月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45069</v>
      </c>
      <c r="B28" s="12" t="str">
        <f t="shared" si="3"/>
        <v>火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45070</v>
      </c>
      <c r="B29" s="12" t="str">
        <f t="shared" si="3"/>
        <v>水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45071</v>
      </c>
      <c r="B30" s="12" t="str">
        <f t="shared" si="3"/>
        <v>木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45072</v>
      </c>
      <c r="B31" s="12" t="str">
        <f t="shared" si="3"/>
        <v>金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45073</v>
      </c>
      <c r="B32" s="12" t="str">
        <f t="shared" si="3"/>
        <v>土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45074</v>
      </c>
      <c r="B33" s="12" t="str">
        <f t="shared" si="3"/>
        <v>日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45075</v>
      </c>
      <c r="B34" s="12" t="str">
        <f t="shared" si="3"/>
        <v>月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45076</v>
      </c>
      <c r="B35" s="12" t="str">
        <f t="shared" si="3"/>
        <v>火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45077</v>
      </c>
      <c r="B36" s="12" t="str">
        <f t="shared" ref="B36" si="6">TEXT(A36,"aaa")</f>
        <v>水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10" priority="1">
      <formula>LEN(TRIM(C2))=0</formula>
    </cfRule>
  </conditionalFormatting>
  <dataValidations count="1">
    <dataValidation type="list" allowBlank="1" showInputMessage="1" showErrorMessage="1" sqref="X2:Y2" xr:uid="{FE85912C-D40A-44A9-A0C7-F6608A7E7EA9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444A-1690-4B59-9F57-B73F0B5B47C6}">
  <sheetPr codeName="Sheet5"/>
  <dimension ref="A1:AB38"/>
  <sheetViews>
    <sheetView workbookViewId="0">
      <selection activeCell="M13" sqref="M13:O13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2.12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45078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45078</v>
      </c>
      <c r="B6" s="12" t="str">
        <f>TEXT(A6,"aaa")</f>
        <v>木</v>
      </c>
      <c r="C6" s="274"/>
      <c r="D6" s="275"/>
      <c r="E6" s="276"/>
      <c r="F6" s="277"/>
      <c r="G6" s="275"/>
      <c r="H6" s="278"/>
      <c r="I6" s="13">
        <f t="shared" ref="I6:I36" si="0">F6-C6</f>
        <v>0</v>
      </c>
      <c r="J6" s="274"/>
      <c r="K6" s="275"/>
      <c r="L6" s="276"/>
      <c r="M6" s="277"/>
      <c r="N6" s="275"/>
      <c r="O6" s="278"/>
      <c r="P6" s="6">
        <f t="shared" ref="P6:P36" si="1">M6-J6</f>
        <v>0</v>
      </c>
      <c r="Q6" s="274"/>
      <c r="R6" s="275"/>
      <c r="S6" s="276"/>
      <c r="T6" s="277"/>
      <c r="U6" s="275"/>
      <c r="V6" s="278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45079</v>
      </c>
      <c r="B7" s="12" t="str">
        <f t="shared" ref="B7:B35" si="3">TEXT(A7,"aaa")</f>
        <v>金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45080</v>
      </c>
      <c r="B8" s="12" t="str">
        <f t="shared" si="3"/>
        <v>土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45081</v>
      </c>
      <c r="B9" s="12" t="str">
        <f t="shared" si="3"/>
        <v>日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45082</v>
      </c>
      <c r="B10" s="12" t="str">
        <f t="shared" si="3"/>
        <v>月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45083</v>
      </c>
      <c r="B11" s="12" t="str">
        <f t="shared" si="3"/>
        <v>火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45084</v>
      </c>
      <c r="B12" s="12" t="str">
        <f t="shared" si="3"/>
        <v>水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45085</v>
      </c>
      <c r="B13" s="12" t="str">
        <f t="shared" si="3"/>
        <v>木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45086</v>
      </c>
      <c r="B14" s="12" t="str">
        <f t="shared" si="3"/>
        <v>金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45087</v>
      </c>
      <c r="B15" s="12" t="str">
        <f t="shared" si="3"/>
        <v>土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45088</v>
      </c>
      <c r="B16" s="12" t="str">
        <f t="shared" si="3"/>
        <v>日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45089</v>
      </c>
      <c r="B17" s="12" t="str">
        <f t="shared" si="3"/>
        <v>月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45090</v>
      </c>
      <c r="B18" s="12" t="str">
        <f t="shared" si="3"/>
        <v>火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45091</v>
      </c>
      <c r="B19" s="12" t="str">
        <f t="shared" si="3"/>
        <v>水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45092</v>
      </c>
      <c r="B20" s="12" t="str">
        <f t="shared" si="3"/>
        <v>木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45093</v>
      </c>
      <c r="B21" s="12" t="str">
        <f t="shared" si="3"/>
        <v>金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45094</v>
      </c>
      <c r="B22" s="12" t="str">
        <f t="shared" si="3"/>
        <v>土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45095</v>
      </c>
      <c r="B23" s="12" t="str">
        <f t="shared" si="3"/>
        <v>日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45096</v>
      </c>
      <c r="B24" s="12" t="str">
        <f t="shared" si="3"/>
        <v>月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45097</v>
      </c>
      <c r="B25" s="12" t="str">
        <f t="shared" si="3"/>
        <v>火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45098</v>
      </c>
      <c r="B26" s="12" t="str">
        <f t="shared" si="3"/>
        <v>水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45099</v>
      </c>
      <c r="B27" s="12" t="str">
        <f t="shared" si="3"/>
        <v>木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45100</v>
      </c>
      <c r="B28" s="12" t="str">
        <f t="shared" si="3"/>
        <v>金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45101</v>
      </c>
      <c r="B29" s="12" t="str">
        <f t="shared" si="3"/>
        <v>土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45102</v>
      </c>
      <c r="B30" s="12" t="str">
        <f t="shared" si="3"/>
        <v>日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45103</v>
      </c>
      <c r="B31" s="12" t="str">
        <f t="shared" si="3"/>
        <v>月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45104</v>
      </c>
      <c r="B32" s="12" t="str">
        <f t="shared" si="3"/>
        <v>火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45105</v>
      </c>
      <c r="B33" s="12" t="str">
        <f t="shared" si="3"/>
        <v>水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45106</v>
      </c>
      <c r="B34" s="12" t="str">
        <f t="shared" si="3"/>
        <v>木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45107</v>
      </c>
      <c r="B35" s="12" t="str">
        <f t="shared" si="3"/>
        <v>金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93"/>
      <c r="D36" s="294"/>
      <c r="E36" s="295"/>
      <c r="F36" s="131"/>
      <c r="G36" s="130"/>
      <c r="H36" s="132"/>
      <c r="I36" s="120">
        <f t="shared" si="0"/>
        <v>0</v>
      </c>
      <c r="J36" s="129"/>
      <c r="K36" s="130"/>
      <c r="L36" s="133"/>
      <c r="M36" s="134"/>
      <c r="N36" s="130"/>
      <c r="O36" s="132"/>
      <c r="P36" s="119">
        <f t="shared" si="1"/>
        <v>0</v>
      </c>
      <c r="Q36" s="129"/>
      <c r="R36" s="130"/>
      <c r="S36" s="130"/>
      <c r="T36" s="131"/>
      <c r="U36" s="130"/>
      <c r="V36" s="132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9" priority="1">
      <formula>LEN(TRIM(C2))=0</formula>
    </cfRule>
  </conditionalFormatting>
  <dataValidations count="1">
    <dataValidation type="list" allowBlank="1" showInputMessage="1" showErrorMessage="1" sqref="X2:Y2" xr:uid="{98AFEF34-4B72-4CAD-98DB-D3EC115C155A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98F75-FF79-4789-97F4-93CC0FD11B95}">
  <sheetPr codeName="Sheet6"/>
  <dimension ref="A1:AB38"/>
  <sheetViews>
    <sheetView topLeftCell="A7" workbookViewId="0">
      <selection activeCell="M24" sqref="M24:O24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3.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45108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45108</v>
      </c>
      <c r="B6" s="12" t="str">
        <f>TEXT(A6,"aaa")</f>
        <v>土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45109</v>
      </c>
      <c r="B7" s="12" t="str">
        <f t="shared" ref="B7:B35" si="3">TEXT(A7,"aaa")</f>
        <v>日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4" si="5">A7+1</f>
        <v>45110</v>
      </c>
      <c r="B8" s="12" t="str">
        <f t="shared" si="3"/>
        <v>月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45111</v>
      </c>
      <c r="B9" s="12" t="str">
        <f t="shared" si="3"/>
        <v>火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45112</v>
      </c>
      <c r="B10" s="12" t="str">
        <f t="shared" si="3"/>
        <v>水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45113</v>
      </c>
      <c r="B11" s="12" t="str">
        <f t="shared" si="3"/>
        <v>木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45114</v>
      </c>
      <c r="B12" s="12" t="str">
        <f t="shared" si="3"/>
        <v>金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45115</v>
      </c>
      <c r="B13" s="12" t="str">
        <f t="shared" si="3"/>
        <v>土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45116</v>
      </c>
      <c r="B14" s="12" t="str">
        <f t="shared" si="3"/>
        <v>日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45117</v>
      </c>
      <c r="B15" s="12" t="str">
        <f t="shared" si="3"/>
        <v>月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45118</v>
      </c>
      <c r="B16" s="12" t="str">
        <f t="shared" si="3"/>
        <v>火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45119</v>
      </c>
      <c r="B17" s="12" t="str">
        <f t="shared" si="3"/>
        <v>水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45120</v>
      </c>
      <c r="B18" s="12" t="str">
        <f t="shared" si="3"/>
        <v>木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45121</v>
      </c>
      <c r="B19" s="12" t="str">
        <f t="shared" si="3"/>
        <v>金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45122</v>
      </c>
      <c r="B20" s="12" t="str">
        <f t="shared" si="3"/>
        <v>土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45123</v>
      </c>
      <c r="B21" s="12" t="str">
        <f t="shared" si="3"/>
        <v>日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45124</v>
      </c>
      <c r="B22" s="12" t="str">
        <f t="shared" si="3"/>
        <v>月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45125</v>
      </c>
      <c r="B23" s="12" t="str">
        <f t="shared" si="3"/>
        <v>火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45126</v>
      </c>
      <c r="B24" s="12" t="str">
        <f t="shared" si="3"/>
        <v>水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45127</v>
      </c>
      <c r="B25" s="12" t="str">
        <f t="shared" si="3"/>
        <v>木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45128</v>
      </c>
      <c r="B26" s="12" t="str">
        <f t="shared" si="3"/>
        <v>金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45129</v>
      </c>
      <c r="B27" s="12" t="str">
        <f t="shared" si="3"/>
        <v>土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45130</v>
      </c>
      <c r="B28" s="12" t="str">
        <f t="shared" si="3"/>
        <v>日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45131</v>
      </c>
      <c r="B29" s="12" t="str">
        <f t="shared" si="3"/>
        <v>月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45132</v>
      </c>
      <c r="B30" s="12" t="str">
        <f t="shared" si="3"/>
        <v>火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45133</v>
      </c>
      <c r="B31" s="12" t="str">
        <f t="shared" si="3"/>
        <v>水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45134</v>
      </c>
      <c r="B32" s="12" t="str">
        <f t="shared" si="3"/>
        <v>木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45135</v>
      </c>
      <c r="B33" s="12" t="str">
        <f t="shared" si="3"/>
        <v>金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 t="shared" si="5"/>
        <v>45136</v>
      </c>
      <c r="B34" s="12" t="str">
        <f t="shared" si="3"/>
        <v>土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45137</v>
      </c>
      <c r="B35" s="12" t="str">
        <f t="shared" si="3"/>
        <v>日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45138</v>
      </c>
      <c r="B36" s="12" t="str">
        <f t="shared" ref="B36" si="6">TEXT(A36,"aaa")</f>
        <v>月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8" priority="1">
      <formula>LEN(TRIM(C2))=0</formula>
    </cfRule>
  </conditionalFormatting>
  <dataValidations count="1">
    <dataValidation type="list" allowBlank="1" showInputMessage="1" showErrorMessage="1" sqref="X2:Y2" xr:uid="{C55B7410-F288-4AAC-B95E-7C4A153A5E8B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255F-D268-4B4A-B0DF-C669EFF4D445}">
  <sheetPr codeName="Sheet7"/>
  <dimension ref="A1:AB38"/>
  <sheetViews>
    <sheetView topLeftCell="A7" workbookViewId="0">
      <selection activeCell="J19" sqref="J19:L19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45139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45139</v>
      </c>
      <c r="B6" s="12" t="str">
        <f>TEXT(A6,"aaa")</f>
        <v>火</v>
      </c>
      <c r="C6" s="274"/>
      <c r="D6" s="275"/>
      <c r="E6" s="276"/>
      <c r="F6" s="277"/>
      <c r="G6" s="275"/>
      <c r="H6" s="278"/>
      <c r="I6" s="13">
        <f t="shared" ref="I6:I36" si="0">F6-C6</f>
        <v>0</v>
      </c>
      <c r="J6" s="274"/>
      <c r="K6" s="275"/>
      <c r="L6" s="276"/>
      <c r="M6" s="277"/>
      <c r="N6" s="275"/>
      <c r="O6" s="278"/>
      <c r="P6" s="6">
        <f t="shared" ref="P6:P36" si="1">M6-J6</f>
        <v>0</v>
      </c>
      <c r="Q6" s="274"/>
      <c r="R6" s="275"/>
      <c r="S6" s="276"/>
      <c r="T6" s="277"/>
      <c r="U6" s="275"/>
      <c r="V6" s="278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45140</v>
      </c>
      <c r="B7" s="12" t="str">
        <f t="shared" ref="B7:B35" si="3">TEXT(A7,"aaa")</f>
        <v>水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45141</v>
      </c>
      <c r="B8" s="12" t="str">
        <f t="shared" si="3"/>
        <v>木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45142</v>
      </c>
      <c r="B9" s="12" t="str">
        <f t="shared" si="3"/>
        <v>金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45143</v>
      </c>
      <c r="B10" s="12" t="str">
        <f t="shared" si="3"/>
        <v>土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45144</v>
      </c>
      <c r="B11" s="12" t="str">
        <f t="shared" si="3"/>
        <v>日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45145</v>
      </c>
      <c r="B12" s="12" t="str">
        <f t="shared" si="3"/>
        <v>月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45146</v>
      </c>
      <c r="B13" s="12" t="str">
        <f t="shared" si="3"/>
        <v>火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45147</v>
      </c>
      <c r="B14" s="12" t="str">
        <f t="shared" si="3"/>
        <v>水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45148</v>
      </c>
      <c r="B15" s="12" t="str">
        <f t="shared" si="3"/>
        <v>木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45149</v>
      </c>
      <c r="B16" s="12" t="str">
        <f t="shared" si="3"/>
        <v>金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45150</v>
      </c>
      <c r="B17" s="12" t="str">
        <f t="shared" si="3"/>
        <v>土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45151</v>
      </c>
      <c r="B18" s="12" t="str">
        <f t="shared" si="3"/>
        <v>日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45152</v>
      </c>
      <c r="B19" s="12" t="str">
        <f t="shared" si="3"/>
        <v>月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45153</v>
      </c>
      <c r="B20" s="12" t="str">
        <f t="shared" si="3"/>
        <v>火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45154</v>
      </c>
      <c r="B21" s="12" t="str">
        <f t="shared" si="3"/>
        <v>水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45155</v>
      </c>
      <c r="B22" s="12" t="str">
        <f t="shared" si="3"/>
        <v>木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45156</v>
      </c>
      <c r="B23" s="12" t="str">
        <f t="shared" si="3"/>
        <v>金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45157</v>
      </c>
      <c r="B24" s="12" t="str">
        <f t="shared" si="3"/>
        <v>土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45158</v>
      </c>
      <c r="B25" s="12" t="str">
        <f t="shared" si="3"/>
        <v>日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45159</v>
      </c>
      <c r="B26" s="12" t="str">
        <f t="shared" si="3"/>
        <v>月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45160</v>
      </c>
      <c r="B27" s="12" t="str">
        <f t="shared" si="3"/>
        <v>火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45161</v>
      </c>
      <c r="B28" s="12" t="str">
        <f t="shared" si="3"/>
        <v>水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45162</v>
      </c>
      <c r="B29" s="12" t="str">
        <f t="shared" si="3"/>
        <v>木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45163</v>
      </c>
      <c r="B30" s="12" t="str">
        <f t="shared" si="3"/>
        <v>金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45164</v>
      </c>
      <c r="B31" s="12" t="str">
        <f t="shared" si="3"/>
        <v>土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45165</v>
      </c>
      <c r="B32" s="12" t="str">
        <f t="shared" si="3"/>
        <v>日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45166</v>
      </c>
      <c r="B33" s="12" t="str">
        <f t="shared" si="3"/>
        <v>月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45167</v>
      </c>
      <c r="B34" s="12" t="str">
        <f t="shared" si="3"/>
        <v>火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45168</v>
      </c>
      <c r="B35" s="12" t="str">
        <f t="shared" si="3"/>
        <v>水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>
        <f>IF(MONTH(A33)=MONTH(A33+3),A33+3,"")</f>
        <v>45169</v>
      </c>
      <c r="B36" s="122"/>
      <c r="C36" s="293"/>
      <c r="D36" s="294"/>
      <c r="E36" s="295"/>
      <c r="F36" s="131"/>
      <c r="G36" s="130"/>
      <c r="H36" s="132"/>
      <c r="I36" s="120">
        <f t="shared" si="0"/>
        <v>0</v>
      </c>
      <c r="J36" s="129"/>
      <c r="K36" s="130"/>
      <c r="L36" s="133"/>
      <c r="M36" s="134"/>
      <c r="N36" s="130"/>
      <c r="O36" s="132"/>
      <c r="P36" s="119">
        <f t="shared" si="1"/>
        <v>0</v>
      </c>
      <c r="Q36" s="129"/>
      <c r="R36" s="130"/>
      <c r="S36" s="130"/>
      <c r="T36" s="131"/>
      <c r="U36" s="130"/>
      <c r="V36" s="132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7" priority="1">
      <formula>LEN(TRIM(C2))=0</formula>
    </cfRule>
  </conditionalFormatting>
  <dataValidations count="1">
    <dataValidation type="list" allowBlank="1" showInputMessage="1" showErrorMessage="1" sqref="X2:Y2" xr:uid="{F2FEE11C-C0A5-47FA-AA48-284D16572368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B8B7-727D-4D67-AD91-2FA6319AF4A3}">
  <sheetPr codeName="Sheet8"/>
  <dimension ref="A1:AB38"/>
  <sheetViews>
    <sheetView topLeftCell="A10" workbookViewId="0">
      <selection activeCell="J19" sqref="J19:L19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45170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45170</v>
      </c>
      <c r="B6" s="12" t="str">
        <f>TEXT(A6,"aaa")</f>
        <v>金</v>
      </c>
      <c r="C6" s="274"/>
      <c r="D6" s="275"/>
      <c r="E6" s="276"/>
      <c r="F6" s="277"/>
      <c r="G6" s="275"/>
      <c r="H6" s="278"/>
      <c r="I6" s="13">
        <f t="shared" ref="I6:I36" si="0">F6-C6</f>
        <v>0</v>
      </c>
      <c r="J6" s="274"/>
      <c r="K6" s="275"/>
      <c r="L6" s="276"/>
      <c r="M6" s="277"/>
      <c r="N6" s="275"/>
      <c r="O6" s="278"/>
      <c r="P6" s="6">
        <f t="shared" ref="P6:P36" si="1">M6-J6</f>
        <v>0</v>
      </c>
      <c r="Q6" s="274"/>
      <c r="R6" s="275"/>
      <c r="S6" s="276"/>
      <c r="T6" s="277"/>
      <c r="U6" s="275"/>
      <c r="V6" s="278"/>
      <c r="W6" s="6">
        <f t="shared" ref="W6:W36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45171</v>
      </c>
      <c r="B7" s="12" t="str">
        <f t="shared" ref="B7:B35" si="3">TEXT(A7,"aaa")</f>
        <v>土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6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45172</v>
      </c>
      <c r="B8" s="12" t="str">
        <f t="shared" si="3"/>
        <v>日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45173</v>
      </c>
      <c r="B9" s="12" t="str">
        <f t="shared" si="3"/>
        <v>月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45174</v>
      </c>
      <c r="B10" s="12" t="str">
        <f t="shared" si="3"/>
        <v>火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45175</v>
      </c>
      <c r="B11" s="12" t="str">
        <f t="shared" si="3"/>
        <v>水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45176</v>
      </c>
      <c r="B12" s="12" t="str">
        <f t="shared" si="3"/>
        <v>木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45177</v>
      </c>
      <c r="B13" s="12" t="str">
        <f t="shared" si="3"/>
        <v>金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45178</v>
      </c>
      <c r="B14" s="12" t="str">
        <f t="shared" si="3"/>
        <v>土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45179</v>
      </c>
      <c r="B15" s="12" t="str">
        <f t="shared" si="3"/>
        <v>日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45180</v>
      </c>
      <c r="B16" s="12" t="str">
        <f t="shared" si="3"/>
        <v>月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45181</v>
      </c>
      <c r="B17" s="12" t="str">
        <f t="shared" si="3"/>
        <v>火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45182</v>
      </c>
      <c r="B18" s="12" t="str">
        <f t="shared" si="3"/>
        <v>水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45183</v>
      </c>
      <c r="B19" s="12" t="str">
        <f t="shared" si="3"/>
        <v>木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45184</v>
      </c>
      <c r="B20" s="12" t="str">
        <f t="shared" si="3"/>
        <v>金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45185</v>
      </c>
      <c r="B21" s="12" t="str">
        <f t="shared" si="3"/>
        <v>土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45186</v>
      </c>
      <c r="B22" s="12" t="str">
        <f t="shared" si="3"/>
        <v>日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45187</v>
      </c>
      <c r="B23" s="12" t="str">
        <f t="shared" si="3"/>
        <v>月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45188</v>
      </c>
      <c r="B24" s="12" t="str">
        <f t="shared" si="3"/>
        <v>火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45189</v>
      </c>
      <c r="B25" s="12" t="str">
        <f t="shared" si="3"/>
        <v>水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45190</v>
      </c>
      <c r="B26" s="12" t="str">
        <f t="shared" si="3"/>
        <v>木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45191</v>
      </c>
      <c r="B27" s="12" t="str">
        <f t="shared" si="3"/>
        <v>金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45192</v>
      </c>
      <c r="B28" s="12" t="str">
        <f t="shared" si="3"/>
        <v>土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45193</v>
      </c>
      <c r="B29" s="12" t="str">
        <f t="shared" si="3"/>
        <v>日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45194</v>
      </c>
      <c r="B30" s="12" t="str">
        <f t="shared" si="3"/>
        <v>月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45195</v>
      </c>
      <c r="B31" s="12" t="str">
        <f t="shared" si="3"/>
        <v>火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45196</v>
      </c>
      <c r="B32" s="12" t="str">
        <f t="shared" si="3"/>
        <v>水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45197</v>
      </c>
      <c r="B33" s="12" t="str">
        <f t="shared" si="3"/>
        <v>木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45198</v>
      </c>
      <c r="B34" s="12" t="str">
        <f t="shared" si="3"/>
        <v>金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45199</v>
      </c>
      <c r="B35" s="12" t="str">
        <f t="shared" si="3"/>
        <v>土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27" t="str">
        <f>IF(MONTH(A33)=MONTH(A33+3),A33+3,"")</f>
        <v/>
      </c>
      <c r="B36" s="122"/>
      <c r="C36" s="293"/>
      <c r="D36" s="294"/>
      <c r="E36" s="295"/>
      <c r="F36" s="131"/>
      <c r="G36" s="130"/>
      <c r="H36" s="132"/>
      <c r="I36" s="120">
        <f t="shared" si="0"/>
        <v>0</v>
      </c>
      <c r="J36" s="129"/>
      <c r="K36" s="130"/>
      <c r="L36" s="133"/>
      <c r="M36" s="134"/>
      <c r="N36" s="130"/>
      <c r="O36" s="132"/>
      <c r="P36" s="119">
        <f t="shared" si="1"/>
        <v>0</v>
      </c>
      <c r="Q36" s="129"/>
      <c r="R36" s="130"/>
      <c r="S36" s="130"/>
      <c r="T36" s="131"/>
      <c r="U36" s="130"/>
      <c r="V36" s="132"/>
      <c r="W36" s="116">
        <f t="shared" si="2"/>
        <v>0</v>
      </c>
      <c r="X36" s="117">
        <f t="shared" si="4"/>
        <v>0</v>
      </c>
      <c r="Y36" s="11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6" priority="1">
      <formula>LEN(TRIM(C2))=0</formula>
    </cfRule>
  </conditionalFormatting>
  <dataValidations count="1">
    <dataValidation type="list" allowBlank="1" showInputMessage="1" showErrorMessage="1" sqref="X2:Y2" xr:uid="{BC02E978-1D1B-454D-BE9D-F25C12CA1A85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04D9A-B21D-465D-9B6E-4112FE2CB7E8}">
  <sheetPr codeName="Sheet9"/>
  <dimension ref="A1:AB38"/>
  <sheetViews>
    <sheetView workbookViewId="0">
      <selection activeCell="C6" sqref="C6:E6"/>
    </sheetView>
  </sheetViews>
  <sheetFormatPr defaultRowHeight="13.5" x14ac:dyDescent="0.15"/>
  <cols>
    <col min="1" max="1" width="6.5" style="112" bestFit="1" customWidth="1"/>
    <col min="2" max="2" width="5.625" style="3" customWidth="1"/>
    <col min="3" max="8" width="2.75" customWidth="1"/>
    <col min="9" max="9" width="4.875" hidden="1" customWidth="1"/>
    <col min="10" max="15" width="2.75" customWidth="1"/>
    <col min="16" max="16" width="4.75" hidden="1" customWidth="1"/>
    <col min="17" max="22" width="2.75" customWidth="1"/>
    <col min="23" max="23" width="4.875" hidden="1" customWidth="1"/>
    <col min="24" max="24" width="8.375" bestFit="1" customWidth="1"/>
    <col min="25" max="25" width="21.125" customWidth="1"/>
  </cols>
  <sheetData>
    <row r="1" spans="1:27" s="1" customFormat="1" ht="24" customHeight="1" thickBot="1" x14ac:dyDescent="0.2">
      <c r="A1" s="110"/>
      <c r="B1" s="4"/>
      <c r="C1" s="4"/>
      <c r="D1" s="4"/>
      <c r="E1" s="4"/>
      <c r="F1" s="4"/>
      <c r="G1" s="4" t="s">
        <v>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124">
        <f>A6</f>
        <v>45200</v>
      </c>
      <c r="Z1" s="125"/>
      <c r="AA1" s="126" t="s">
        <v>97</v>
      </c>
    </row>
    <row r="2" spans="1:27" s="2" customFormat="1" ht="30" customHeight="1" thickBot="1" x14ac:dyDescent="0.2">
      <c r="A2" s="157" t="s">
        <v>92</v>
      </c>
      <c r="B2" s="158"/>
      <c r="C2" s="279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161" t="s">
        <v>91</v>
      </c>
      <c r="U2" s="162"/>
      <c r="V2" s="162"/>
      <c r="W2" s="14"/>
      <c r="X2" s="279"/>
      <c r="Y2" s="281"/>
    </row>
    <row r="3" spans="1:27" s="2" customFormat="1" ht="30" customHeight="1" thickBot="1" x14ac:dyDescent="0.2">
      <c r="A3" s="164" t="s">
        <v>3</v>
      </c>
      <c r="B3" s="165"/>
      <c r="C3" s="288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</row>
    <row r="4" spans="1:27" s="2" customFormat="1" ht="16.5" customHeight="1" x14ac:dyDescent="0.15">
      <c r="A4" s="169" t="s">
        <v>0</v>
      </c>
      <c r="B4" s="171" t="s">
        <v>1</v>
      </c>
      <c r="C4" s="173" t="s">
        <v>8</v>
      </c>
      <c r="D4" s="174"/>
      <c r="E4" s="174"/>
      <c r="F4" s="174"/>
      <c r="G4" s="174"/>
      <c r="H4" s="175"/>
      <c r="I4" s="179" t="s">
        <v>6</v>
      </c>
      <c r="J4" s="173" t="s">
        <v>9</v>
      </c>
      <c r="K4" s="174"/>
      <c r="L4" s="174"/>
      <c r="M4" s="174"/>
      <c r="N4" s="174"/>
      <c r="O4" s="175"/>
      <c r="P4" s="179" t="s">
        <v>6</v>
      </c>
      <c r="Q4" s="173" t="s">
        <v>10</v>
      </c>
      <c r="R4" s="174"/>
      <c r="S4" s="174"/>
      <c r="T4" s="174"/>
      <c r="U4" s="174"/>
      <c r="V4" s="175"/>
      <c r="W4" s="179" t="s">
        <v>6</v>
      </c>
      <c r="X4" s="181" t="s">
        <v>90</v>
      </c>
      <c r="Y4" s="183" t="s">
        <v>2</v>
      </c>
    </row>
    <row r="5" spans="1:27" s="2" customFormat="1" ht="16.5" customHeight="1" x14ac:dyDescent="0.15">
      <c r="A5" s="170"/>
      <c r="B5" s="172"/>
      <c r="C5" s="176"/>
      <c r="D5" s="177"/>
      <c r="E5" s="177"/>
      <c r="F5" s="177"/>
      <c r="G5" s="177"/>
      <c r="H5" s="178"/>
      <c r="I5" s="180"/>
      <c r="J5" s="176"/>
      <c r="K5" s="177"/>
      <c r="L5" s="177"/>
      <c r="M5" s="177"/>
      <c r="N5" s="177"/>
      <c r="O5" s="178"/>
      <c r="P5" s="180"/>
      <c r="Q5" s="176"/>
      <c r="R5" s="177"/>
      <c r="S5" s="177"/>
      <c r="T5" s="177"/>
      <c r="U5" s="177"/>
      <c r="V5" s="178"/>
      <c r="W5" s="180"/>
      <c r="X5" s="182"/>
      <c r="Y5" s="184"/>
    </row>
    <row r="6" spans="1:27" s="2" customFormat="1" ht="23.25" customHeight="1" x14ac:dyDescent="0.15">
      <c r="A6" s="111">
        <v>45200</v>
      </c>
      <c r="B6" s="12" t="str">
        <f>TEXT(A6,"aaa")</f>
        <v>日</v>
      </c>
      <c r="C6" s="274"/>
      <c r="D6" s="275"/>
      <c r="E6" s="276"/>
      <c r="F6" s="277"/>
      <c r="G6" s="275"/>
      <c r="H6" s="278"/>
      <c r="I6" s="13">
        <f t="shared" ref="I6:I34" si="0">F6-C6</f>
        <v>0</v>
      </c>
      <c r="J6" s="274"/>
      <c r="K6" s="275"/>
      <c r="L6" s="276"/>
      <c r="M6" s="277"/>
      <c r="N6" s="275"/>
      <c r="O6" s="278"/>
      <c r="P6" s="6">
        <f t="shared" ref="P6:P35" si="1">M6-J6</f>
        <v>0</v>
      </c>
      <c r="Q6" s="274"/>
      <c r="R6" s="275"/>
      <c r="S6" s="276"/>
      <c r="T6" s="277"/>
      <c r="U6" s="275"/>
      <c r="V6" s="278"/>
      <c r="W6" s="6">
        <f t="shared" ref="W6:W35" si="2">T6-Q6</f>
        <v>0</v>
      </c>
      <c r="X6" s="10">
        <f>IF(OR(I6="0",P6="0",W6="0"),"",I6+P6+W6)</f>
        <v>0</v>
      </c>
      <c r="Y6" s="7"/>
    </row>
    <row r="7" spans="1:27" s="2" customFormat="1" ht="23.25" customHeight="1" x14ac:dyDescent="0.15">
      <c r="A7" s="111">
        <f>A6+1</f>
        <v>45201</v>
      </c>
      <c r="B7" s="12" t="str">
        <f t="shared" ref="B7:B35" si="3">TEXT(A7,"aaa")</f>
        <v>月</v>
      </c>
      <c r="C7" s="274"/>
      <c r="D7" s="277"/>
      <c r="E7" s="296"/>
      <c r="F7" s="277"/>
      <c r="G7" s="275"/>
      <c r="H7" s="278"/>
      <c r="I7" s="13">
        <f t="shared" si="0"/>
        <v>0</v>
      </c>
      <c r="J7" s="274"/>
      <c r="K7" s="275"/>
      <c r="L7" s="276"/>
      <c r="M7" s="277"/>
      <c r="N7" s="275"/>
      <c r="O7" s="278"/>
      <c r="P7" s="6">
        <f t="shared" si="1"/>
        <v>0</v>
      </c>
      <c r="Q7" s="274"/>
      <c r="R7" s="275"/>
      <c r="S7" s="276"/>
      <c r="T7" s="277"/>
      <c r="U7" s="275"/>
      <c r="V7" s="278"/>
      <c r="W7" s="6">
        <f t="shared" si="2"/>
        <v>0</v>
      </c>
      <c r="X7" s="10">
        <f t="shared" ref="X7:X35" si="4">IF(OR(I7="0",P7="0",W7="0"),"",I7+P7+W7)</f>
        <v>0</v>
      </c>
      <c r="Y7" s="8"/>
    </row>
    <row r="8" spans="1:27" s="2" customFormat="1" ht="23.25" customHeight="1" x14ac:dyDescent="0.15">
      <c r="A8" s="111">
        <f t="shared" ref="A8:A33" si="5">A7+1</f>
        <v>45202</v>
      </c>
      <c r="B8" s="12" t="str">
        <f t="shared" si="3"/>
        <v>火</v>
      </c>
      <c r="C8" s="274"/>
      <c r="D8" s="277"/>
      <c r="E8" s="296"/>
      <c r="F8" s="277"/>
      <c r="G8" s="275"/>
      <c r="H8" s="278"/>
      <c r="I8" s="13">
        <f t="shared" si="0"/>
        <v>0</v>
      </c>
      <c r="J8" s="274"/>
      <c r="K8" s="275"/>
      <c r="L8" s="276"/>
      <c r="M8" s="277"/>
      <c r="N8" s="275"/>
      <c r="O8" s="278"/>
      <c r="P8" s="6">
        <f t="shared" si="1"/>
        <v>0</v>
      </c>
      <c r="Q8" s="274"/>
      <c r="R8" s="275"/>
      <c r="S8" s="276"/>
      <c r="T8" s="277"/>
      <c r="U8" s="275"/>
      <c r="V8" s="278"/>
      <c r="W8" s="6">
        <f t="shared" si="2"/>
        <v>0</v>
      </c>
      <c r="X8" s="10">
        <f t="shared" si="4"/>
        <v>0</v>
      </c>
      <c r="Y8" s="7"/>
    </row>
    <row r="9" spans="1:27" s="2" customFormat="1" ht="23.25" customHeight="1" x14ac:dyDescent="0.15">
      <c r="A9" s="111">
        <f t="shared" si="5"/>
        <v>45203</v>
      </c>
      <c r="B9" s="12" t="str">
        <f t="shared" si="3"/>
        <v>水</v>
      </c>
      <c r="C9" s="274"/>
      <c r="D9" s="277"/>
      <c r="E9" s="296"/>
      <c r="F9" s="277"/>
      <c r="G9" s="275"/>
      <c r="H9" s="278"/>
      <c r="I9" s="13">
        <f t="shared" si="0"/>
        <v>0</v>
      </c>
      <c r="J9" s="274"/>
      <c r="K9" s="275"/>
      <c r="L9" s="276"/>
      <c r="M9" s="277"/>
      <c r="N9" s="275"/>
      <c r="O9" s="278"/>
      <c r="P9" s="6">
        <f t="shared" si="1"/>
        <v>0</v>
      </c>
      <c r="Q9" s="274"/>
      <c r="R9" s="275"/>
      <c r="S9" s="276"/>
      <c r="T9" s="277"/>
      <c r="U9" s="275"/>
      <c r="V9" s="278"/>
      <c r="W9" s="6">
        <f t="shared" si="2"/>
        <v>0</v>
      </c>
      <c r="X9" s="10">
        <f t="shared" si="4"/>
        <v>0</v>
      </c>
      <c r="Y9" s="8"/>
    </row>
    <row r="10" spans="1:27" s="2" customFormat="1" ht="23.25" customHeight="1" x14ac:dyDescent="0.15">
      <c r="A10" s="111">
        <f t="shared" si="5"/>
        <v>45204</v>
      </c>
      <c r="B10" s="12" t="str">
        <f t="shared" si="3"/>
        <v>木</v>
      </c>
      <c r="C10" s="274"/>
      <c r="D10" s="277"/>
      <c r="E10" s="296"/>
      <c r="F10" s="277"/>
      <c r="G10" s="275"/>
      <c r="H10" s="278"/>
      <c r="I10" s="13">
        <f t="shared" si="0"/>
        <v>0</v>
      </c>
      <c r="J10" s="274"/>
      <c r="K10" s="275"/>
      <c r="L10" s="276"/>
      <c r="M10" s="277"/>
      <c r="N10" s="275"/>
      <c r="O10" s="278"/>
      <c r="P10" s="6">
        <f t="shared" si="1"/>
        <v>0</v>
      </c>
      <c r="Q10" s="274"/>
      <c r="R10" s="275"/>
      <c r="S10" s="276"/>
      <c r="T10" s="277"/>
      <c r="U10" s="275"/>
      <c r="V10" s="278"/>
      <c r="W10" s="6">
        <f t="shared" si="2"/>
        <v>0</v>
      </c>
      <c r="X10" s="10">
        <f t="shared" si="4"/>
        <v>0</v>
      </c>
      <c r="Y10" s="7"/>
    </row>
    <row r="11" spans="1:27" s="2" customFormat="1" ht="23.25" customHeight="1" x14ac:dyDescent="0.15">
      <c r="A11" s="111">
        <f t="shared" si="5"/>
        <v>45205</v>
      </c>
      <c r="B11" s="12" t="str">
        <f t="shared" si="3"/>
        <v>金</v>
      </c>
      <c r="C11" s="274"/>
      <c r="D11" s="277"/>
      <c r="E11" s="296"/>
      <c r="F11" s="277"/>
      <c r="G11" s="275"/>
      <c r="H11" s="278"/>
      <c r="I11" s="13">
        <f t="shared" si="0"/>
        <v>0</v>
      </c>
      <c r="J11" s="274"/>
      <c r="K11" s="275"/>
      <c r="L11" s="276"/>
      <c r="M11" s="277"/>
      <c r="N11" s="275"/>
      <c r="O11" s="278"/>
      <c r="P11" s="6">
        <f t="shared" si="1"/>
        <v>0</v>
      </c>
      <c r="Q11" s="274"/>
      <c r="R11" s="275"/>
      <c r="S11" s="276"/>
      <c r="T11" s="277"/>
      <c r="U11" s="275"/>
      <c r="V11" s="278"/>
      <c r="W11" s="6">
        <f t="shared" si="2"/>
        <v>0</v>
      </c>
      <c r="X11" s="10">
        <f t="shared" si="4"/>
        <v>0</v>
      </c>
      <c r="Y11" s="8"/>
      <c r="AA11" s="11"/>
    </row>
    <row r="12" spans="1:27" s="2" customFormat="1" ht="23.25" customHeight="1" x14ac:dyDescent="0.15">
      <c r="A12" s="111">
        <f t="shared" si="5"/>
        <v>45206</v>
      </c>
      <c r="B12" s="12" t="str">
        <f t="shared" si="3"/>
        <v>土</v>
      </c>
      <c r="C12" s="274"/>
      <c r="D12" s="277"/>
      <c r="E12" s="296"/>
      <c r="F12" s="277"/>
      <c r="G12" s="275"/>
      <c r="H12" s="278"/>
      <c r="I12" s="13">
        <f t="shared" si="0"/>
        <v>0</v>
      </c>
      <c r="J12" s="274"/>
      <c r="K12" s="275"/>
      <c r="L12" s="276"/>
      <c r="M12" s="277"/>
      <c r="N12" s="275"/>
      <c r="O12" s="278"/>
      <c r="P12" s="6">
        <f t="shared" si="1"/>
        <v>0</v>
      </c>
      <c r="Q12" s="274"/>
      <c r="R12" s="275"/>
      <c r="S12" s="276"/>
      <c r="T12" s="277"/>
      <c r="U12" s="275"/>
      <c r="V12" s="278"/>
      <c r="W12" s="6">
        <f t="shared" si="2"/>
        <v>0</v>
      </c>
      <c r="X12" s="10">
        <f t="shared" si="4"/>
        <v>0</v>
      </c>
      <c r="Y12" s="7"/>
    </row>
    <row r="13" spans="1:27" s="2" customFormat="1" ht="23.25" customHeight="1" x14ac:dyDescent="0.15">
      <c r="A13" s="111">
        <f t="shared" si="5"/>
        <v>45207</v>
      </c>
      <c r="B13" s="12" t="str">
        <f t="shared" si="3"/>
        <v>日</v>
      </c>
      <c r="C13" s="274"/>
      <c r="D13" s="277"/>
      <c r="E13" s="296"/>
      <c r="F13" s="277"/>
      <c r="G13" s="275"/>
      <c r="H13" s="278"/>
      <c r="I13" s="13">
        <f t="shared" si="0"/>
        <v>0</v>
      </c>
      <c r="J13" s="274"/>
      <c r="K13" s="275"/>
      <c r="L13" s="276"/>
      <c r="M13" s="277"/>
      <c r="N13" s="275"/>
      <c r="O13" s="278"/>
      <c r="P13" s="6">
        <f t="shared" si="1"/>
        <v>0</v>
      </c>
      <c r="Q13" s="274"/>
      <c r="R13" s="275"/>
      <c r="S13" s="276"/>
      <c r="T13" s="277"/>
      <c r="U13" s="275"/>
      <c r="V13" s="278"/>
      <c r="W13" s="6">
        <f t="shared" si="2"/>
        <v>0</v>
      </c>
      <c r="X13" s="10">
        <f t="shared" si="4"/>
        <v>0</v>
      </c>
      <c r="Y13" s="8"/>
    </row>
    <row r="14" spans="1:27" s="2" customFormat="1" ht="23.25" customHeight="1" x14ac:dyDescent="0.15">
      <c r="A14" s="111">
        <f t="shared" si="5"/>
        <v>45208</v>
      </c>
      <c r="B14" s="12" t="str">
        <f t="shared" si="3"/>
        <v>月</v>
      </c>
      <c r="C14" s="274"/>
      <c r="D14" s="277"/>
      <c r="E14" s="296"/>
      <c r="F14" s="277"/>
      <c r="G14" s="275"/>
      <c r="H14" s="278"/>
      <c r="I14" s="13">
        <f t="shared" si="0"/>
        <v>0</v>
      </c>
      <c r="J14" s="274"/>
      <c r="K14" s="275"/>
      <c r="L14" s="276"/>
      <c r="M14" s="277"/>
      <c r="N14" s="275"/>
      <c r="O14" s="278"/>
      <c r="P14" s="6">
        <f t="shared" si="1"/>
        <v>0</v>
      </c>
      <c r="Q14" s="274"/>
      <c r="R14" s="275"/>
      <c r="S14" s="276"/>
      <c r="T14" s="277"/>
      <c r="U14" s="275"/>
      <c r="V14" s="278"/>
      <c r="W14" s="6">
        <f t="shared" si="2"/>
        <v>0</v>
      </c>
      <c r="X14" s="10">
        <f t="shared" si="4"/>
        <v>0</v>
      </c>
      <c r="Y14" s="9"/>
    </row>
    <row r="15" spans="1:27" s="2" customFormat="1" ht="23.25" customHeight="1" x14ac:dyDescent="0.15">
      <c r="A15" s="111">
        <f t="shared" si="5"/>
        <v>45209</v>
      </c>
      <c r="B15" s="12" t="str">
        <f t="shared" si="3"/>
        <v>火</v>
      </c>
      <c r="C15" s="274"/>
      <c r="D15" s="277"/>
      <c r="E15" s="296"/>
      <c r="F15" s="277"/>
      <c r="G15" s="275"/>
      <c r="H15" s="278"/>
      <c r="I15" s="13">
        <f t="shared" si="0"/>
        <v>0</v>
      </c>
      <c r="J15" s="274"/>
      <c r="K15" s="275"/>
      <c r="L15" s="276"/>
      <c r="M15" s="277"/>
      <c r="N15" s="275"/>
      <c r="O15" s="278"/>
      <c r="P15" s="6">
        <f t="shared" si="1"/>
        <v>0</v>
      </c>
      <c r="Q15" s="274"/>
      <c r="R15" s="275"/>
      <c r="S15" s="276"/>
      <c r="T15" s="277"/>
      <c r="U15" s="275"/>
      <c r="V15" s="278"/>
      <c r="W15" s="6">
        <f t="shared" si="2"/>
        <v>0</v>
      </c>
      <c r="X15" s="10">
        <f t="shared" si="4"/>
        <v>0</v>
      </c>
      <c r="Y15" s="8"/>
    </row>
    <row r="16" spans="1:27" s="2" customFormat="1" ht="23.25" customHeight="1" x14ac:dyDescent="0.15">
      <c r="A16" s="111">
        <f t="shared" si="5"/>
        <v>45210</v>
      </c>
      <c r="B16" s="12" t="str">
        <f t="shared" si="3"/>
        <v>水</v>
      </c>
      <c r="C16" s="274"/>
      <c r="D16" s="277"/>
      <c r="E16" s="296"/>
      <c r="F16" s="277"/>
      <c r="G16" s="275"/>
      <c r="H16" s="278"/>
      <c r="I16" s="13">
        <f t="shared" si="0"/>
        <v>0</v>
      </c>
      <c r="J16" s="274"/>
      <c r="K16" s="275"/>
      <c r="L16" s="276"/>
      <c r="M16" s="277"/>
      <c r="N16" s="275"/>
      <c r="O16" s="278"/>
      <c r="P16" s="6">
        <f t="shared" si="1"/>
        <v>0</v>
      </c>
      <c r="Q16" s="274"/>
      <c r="R16" s="275"/>
      <c r="S16" s="276"/>
      <c r="T16" s="277"/>
      <c r="U16" s="275"/>
      <c r="V16" s="278"/>
      <c r="W16" s="6">
        <f t="shared" si="2"/>
        <v>0</v>
      </c>
      <c r="X16" s="10">
        <f t="shared" si="4"/>
        <v>0</v>
      </c>
      <c r="Y16" s="7"/>
    </row>
    <row r="17" spans="1:28" s="2" customFormat="1" ht="23.25" customHeight="1" x14ac:dyDescent="0.15">
      <c r="A17" s="111">
        <f t="shared" si="5"/>
        <v>45211</v>
      </c>
      <c r="B17" s="12" t="str">
        <f t="shared" si="3"/>
        <v>木</v>
      </c>
      <c r="C17" s="274"/>
      <c r="D17" s="277"/>
      <c r="E17" s="296"/>
      <c r="F17" s="277"/>
      <c r="G17" s="275"/>
      <c r="H17" s="278"/>
      <c r="I17" s="13">
        <f t="shared" si="0"/>
        <v>0</v>
      </c>
      <c r="J17" s="274"/>
      <c r="K17" s="275"/>
      <c r="L17" s="276"/>
      <c r="M17" s="277"/>
      <c r="N17" s="275"/>
      <c r="O17" s="278"/>
      <c r="P17" s="6">
        <f t="shared" si="1"/>
        <v>0</v>
      </c>
      <c r="Q17" s="274"/>
      <c r="R17" s="275"/>
      <c r="S17" s="276"/>
      <c r="T17" s="277"/>
      <c r="U17" s="275"/>
      <c r="V17" s="278"/>
      <c r="W17" s="6">
        <f t="shared" si="2"/>
        <v>0</v>
      </c>
      <c r="X17" s="10">
        <f t="shared" si="4"/>
        <v>0</v>
      </c>
      <c r="Y17" s="7"/>
    </row>
    <row r="18" spans="1:28" s="2" customFormat="1" ht="23.25" customHeight="1" x14ac:dyDescent="0.15">
      <c r="A18" s="111">
        <f t="shared" si="5"/>
        <v>45212</v>
      </c>
      <c r="B18" s="12" t="str">
        <f t="shared" si="3"/>
        <v>金</v>
      </c>
      <c r="C18" s="274"/>
      <c r="D18" s="277"/>
      <c r="E18" s="296"/>
      <c r="F18" s="277"/>
      <c r="G18" s="275"/>
      <c r="H18" s="278"/>
      <c r="I18" s="13">
        <f t="shared" si="0"/>
        <v>0</v>
      </c>
      <c r="J18" s="274"/>
      <c r="K18" s="275"/>
      <c r="L18" s="276"/>
      <c r="M18" s="277"/>
      <c r="N18" s="275"/>
      <c r="O18" s="278"/>
      <c r="P18" s="6">
        <f t="shared" si="1"/>
        <v>0</v>
      </c>
      <c r="Q18" s="274"/>
      <c r="R18" s="275"/>
      <c r="S18" s="276"/>
      <c r="T18" s="277"/>
      <c r="U18" s="275"/>
      <c r="V18" s="278"/>
      <c r="W18" s="6">
        <f t="shared" si="2"/>
        <v>0</v>
      </c>
      <c r="X18" s="10">
        <f t="shared" si="4"/>
        <v>0</v>
      </c>
      <c r="Y18" s="7"/>
    </row>
    <row r="19" spans="1:28" s="2" customFormat="1" ht="23.25" customHeight="1" x14ac:dyDescent="0.15">
      <c r="A19" s="111">
        <f t="shared" si="5"/>
        <v>45213</v>
      </c>
      <c r="B19" s="12" t="str">
        <f t="shared" si="3"/>
        <v>土</v>
      </c>
      <c r="C19" s="274"/>
      <c r="D19" s="277"/>
      <c r="E19" s="296"/>
      <c r="F19" s="277"/>
      <c r="G19" s="275"/>
      <c r="H19" s="278"/>
      <c r="I19" s="13">
        <f t="shared" si="0"/>
        <v>0</v>
      </c>
      <c r="J19" s="274"/>
      <c r="K19" s="275"/>
      <c r="L19" s="276"/>
      <c r="M19" s="277"/>
      <c r="N19" s="275"/>
      <c r="O19" s="278"/>
      <c r="P19" s="6">
        <f t="shared" si="1"/>
        <v>0</v>
      </c>
      <c r="Q19" s="274"/>
      <c r="R19" s="275"/>
      <c r="S19" s="276"/>
      <c r="T19" s="277"/>
      <c r="U19" s="275"/>
      <c r="V19" s="278"/>
      <c r="W19" s="6">
        <f t="shared" si="2"/>
        <v>0</v>
      </c>
      <c r="X19" s="10">
        <f t="shared" si="4"/>
        <v>0</v>
      </c>
      <c r="Y19" s="8"/>
    </row>
    <row r="20" spans="1:28" s="2" customFormat="1" ht="23.25" customHeight="1" x14ac:dyDescent="0.15">
      <c r="A20" s="111">
        <f t="shared" si="5"/>
        <v>45214</v>
      </c>
      <c r="B20" s="12" t="str">
        <f t="shared" si="3"/>
        <v>日</v>
      </c>
      <c r="C20" s="274"/>
      <c r="D20" s="277"/>
      <c r="E20" s="296"/>
      <c r="F20" s="277"/>
      <c r="G20" s="275"/>
      <c r="H20" s="278"/>
      <c r="I20" s="13">
        <f t="shared" si="0"/>
        <v>0</v>
      </c>
      <c r="J20" s="274"/>
      <c r="K20" s="275"/>
      <c r="L20" s="276"/>
      <c r="M20" s="277"/>
      <c r="N20" s="275"/>
      <c r="O20" s="278"/>
      <c r="P20" s="6">
        <f t="shared" si="1"/>
        <v>0</v>
      </c>
      <c r="Q20" s="274"/>
      <c r="R20" s="275"/>
      <c r="S20" s="276"/>
      <c r="T20" s="277"/>
      <c r="U20" s="275"/>
      <c r="V20" s="278"/>
      <c r="W20" s="6">
        <f t="shared" si="2"/>
        <v>0</v>
      </c>
      <c r="X20" s="10">
        <f t="shared" si="4"/>
        <v>0</v>
      </c>
      <c r="Y20" s="7"/>
    </row>
    <row r="21" spans="1:28" s="2" customFormat="1" ht="23.25" customHeight="1" x14ac:dyDescent="0.15">
      <c r="A21" s="111">
        <f t="shared" si="5"/>
        <v>45215</v>
      </c>
      <c r="B21" s="12" t="str">
        <f t="shared" si="3"/>
        <v>月</v>
      </c>
      <c r="C21" s="274"/>
      <c r="D21" s="277"/>
      <c r="E21" s="296"/>
      <c r="F21" s="277"/>
      <c r="G21" s="275"/>
      <c r="H21" s="278"/>
      <c r="I21" s="13">
        <f t="shared" si="0"/>
        <v>0</v>
      </c>
      <c r="J21" s="274"/>
      <c r="K21" s="275"/>
      <c r="L21" s="276"/>
      <c r="M21" s="277"/>
      <c r="N21" s="275"/>
      <c r="O21" s="278"/>
      <c r="P21" s="6">
        <f t="shared" si="1"/>
        <v>0</v>
      </c>
      <c r="Q21" s="274"/>
      <c r="R21" s="275"/>
      <c r="S21" s="276"/>
      <c r="T21" s="277"/>
      <c r="U21" s="275"/>
      <c r="V21" s="278"/>
      <c r="W21" s="6">
        <f t="shared" si="2"/>
        <v>0</v>
      </c>
      <c r="X21" s="10">
        <f t="shared" si="4"/>
        <v>0</v>
      </c>
      <c r="Y21" s="9"/>
    </row>
    <row r="22" spans="1:28" s="2" customFormat="1" ht="23.25" customHeight="1" x14ac:dyDescent="0.15">
      <c r="A22" s="111">
        <f t="shared" si="5"/>
        <v>45216</v>
      </c>
      <c r="B22" s="12" t="str">
        <f t="shared" si="3"/>
        <v>火</v>
      </c>
      <c r="C22" s="274"/>
      <c r="D22" s="277"/>
      <c r="E22" s="296"/>
      <c r="F22" s="277"/>
      <c r="G22" s="275"/>
      <c r="H22" s="278"/>
      <c r="I22" s="13">
        <f t="shared" si="0"/>
        <v>0</v>
      </c>
      <c r="J22" s="274"/>
      <c r="K22" s="275"/>
      <c r="L22" s="276"/>
      <c r="M22" s="277"/>
      <c r="N22" s="275"/>
      <c r="O22" s="278"/>
      <c r="P22" s="6">
        <f t="shared" si="1"/>
        <v>0</v>
      </c>
      <c r="Q22" s="274"/>
      <c r="R22" s="275"/>
      <c r="S22" s="276"/>
      <c r="T22" s="277"/>
      <c r="U22" s="275"/>
      <c r="V22" s="278"/>
      <c r="W22" s="6">
        <f t="shared" si="2"/>
        <v>0</v>
      </c>
      <c r="X22" s="10">
        <f t="shared" si="4"/>
        <v>0</v>
      </c>
      <c r="Y22" s="7"/>
    </row>
    <row r="23" spans="1:28" s="2" customFormat="1" ht="23.25" customHeight="1" x14ac:dyDescent="0.15">
      <c r="A23" s="111">
        <f t="shared" si="5"/>
        <v>45217</v>
      </c>
      <c r="B23" s="12" t="str">
        <f t="shared" si="3"/>
        <v>水</v>
      </c>
      <c r="C23" s="274"/>
      <c r="D23" s="277"/>
      <c r="E23" s="296"/>
      <c r="F23" s="277"/>
      <c r="G23" s="275"/>
      <c r="H23" s="278"/>
      <c r="I23" s="13">
        <f t="shared" si="0"/>
        <v>0</v>
      </c>
      <c r="J23" s="274"/>
      <c r="K23" s="275"/>
      <c r="L23" s="276"/>
      <c r="M23" s="277"/>
      <c r="N23" s="275"/>
      <c r="O23" s="278"/>
      <c r="P23" s="6">
        <f t="shared" si="1"/>
        <v>0</v>
      </c>
      <c r="Q23" s="274"/>
      <c r="R23" s="275"/>
      <c r="S23" s="276"/>
      <c r="T23" s="277"/>
      <c r="U23" s="275"/>
      <c r="V23" s="278"/>
      <c r="W23" s="6">
        <f t="shared" si="2"/>
        <v>0</v>
      </c>
      <c r="X23" s="10">
        <f t="shared" si="4"/>
        <v>0</v>
      </c>
      <c r="Y23" s="8"/>
    </row>
    <row r="24" spans="1:28" s="2" customFormat="1" ht="23.25" customHeight="1" x14ac:dyDescent="0.15">
      <c r="A24" s="111">
        <f t="shared" si="5"/>
        <v>45218</v>
      </c>
      <c r="B24" s="12" t="str">
        <f t="shared" si="3"/>
        <v>木</v>
      </c>
      <c r="C24" s="274"/>
      <c r="D24" s="277"/>
      <c r="E24" s="296"/>
      <c r="F24" s="277"/>
      <c r="G24" s="275"/>
      <c r="H24" s="278"/>
      <c r="I24" s="13">
        <f t="shared" si="0"/>
        <v>0</v>
      </c>
      <c r="J24" s="274"/>
      <c r="K24" s="275"/>
      <c r="L24" s="276"/>
      <c r="M24" s="277"/>
      <c r="N24" s="275"/>
      <c r="O24" s="278"/>
      <c r="P24" s="6">
        <f t="shared" si="1"/>
        <v>0</v>
      </c>
      <c r="Q24" s="274"/>
      <c r="R24" s="275"/>
      <c r="S24" s="276"/>
      <c r="T24" s="277"/>
      <c r="U24" s="275"/>
      <c r="V24" s="278"/>
      <c r="W24" s="6">
        <f t="shared" si="2"/>
        <v>0</v>
      </c>
      <c r="X24" s="10">
        <f t="shared" si="4"/>
        <v>0</v>
      </c>
      <c r="Y24" s="7"/>
    </row>
    <row r="25" spans="1:28" s="2" customFormat="1" ht="23.25" customHeight="1" x14ac:dyDescent="0.15">
      <c r="A25" s="111">
        <f t="shared" si="5"/>
        <v>45219</v>
      </c>
      <c r="B25" s="12" t="str">
        <f t="shared" si="3"/>
        <v>金</v>
      </c>
      <c r="C25" s="274"/>
      <c r="D25" s="277"/>
      <c r="E25" s="296"/>
      <c r="F25" s="277"/>
      <c r="G25" s="275"/>
      <c r="H25" s="278"/>
      <c r="I25" s="13">
        <f t="shared" si="0"/>
        <v>0</v>
      </c>
      <c r="J25" s="274"/>
      <c r="K25" s="275"/>
      <c r="L25" s="276"/>
      <c r="M25" s="277"/>
      <c r="N25" s="275"/>
      <c r="O25" s="278"/>
      <c r="P25" s="6">
        <f t="shared" si="1"/>
        <v>0</v>
      </c>
      <c r="Q25" s="274"/>
      <c r="R25" s="275"/>
      <c r="S25" s="276"/>
      <c r="T25" s="277"/>
      <c r="U25" s="275"/>
      <c r="V25" s="278"/>
      <c r="W25" s="6">
        <f t="shared" si="2"/>
        <v>0</v>
      </c>
      <c r="X25" s="10">
        <f t="shared" si="4"/>
        <v>0</v>
      </c>
      <c r="Y25" s="8"/>
      <c r="AB25" s="5"/>
    </row>
    <row r="26" spans="1:28" s="2" customFormat="1" ht="23.25" customHeight="1" x14ac:dyDescent="0.15">
      <c r="A26" s="111">
        <f t="shared" si="5"/>
        <v>45220</v>
      </c>
      <c r="B26" s="12" t="str">
        <f t="shared" si="3"/>
        <v>土</v>
      </c>
      <c r="C26" s="274"/>
      <c r="D26" s="277"/>
      <c r="E26" s="296"/>
      <c r="F26" s="277"/>
      <c r="G26" s="275"/>
      <c r="H26" s="278"/>
      <c r="I26" s="13">
        <f t="shared" si="0"/>
        <v>0</v>
      </c>
      <c r="J26" s="274"/>
      <c r="K26" s="275"/>
      <c r="L26" s="276"/>
      <c r="M26" s="277"/>
      <c r="N26" s="275"/>
      <c r="O26" s="278"/>
      <c r="P26" s="6">
        <f t="shared" si="1"/>
        <v>0</v>
      </c>
      <c r="Q26" s="274"/>
      <c r="R26" s="275"/>
      <c r="S26" s="276"/>
      <c r="T26" s="277"/>
      <c r="U26" s="275"/>
      <c r="V26" s="278"/>
      <c r="W26" s="6">
        <f t="shared" si="2"/>
        <v>0</v>
      </c>
      <c r="X26" s="10">
        <f t="shared" si="4"/>
        <v>0</v>
      </c>
      <c r="Y26" s="7"/>
      <c r="AB26" s="5"/>
    </row>
    <row r="27" spans="1:28" s="2" customFormat="1" ht="23.25" customHeight="1" x14ac:dyDescent="0.15">
      <c r="A27" s="111">
        <f t="shared" si="5"/>
        <v>45221</v>
      </c>
      <c r="B27" s="12" t="str">
        <f t="shared" si="3"/>
        <v>日</v>
      </c>
      <c r="C27" s="274"/>
      <c r="D27" s="277"/>
      <c r="E27" s="296"/>
      <c r="F27" s="277"/>
      <c r="G27" s="275"/>
      <c r="H27" s="278"/>
      <c r="I27" s="13">
        <f t="shared" si="0"/>
        <v>0</v>
      </c>
      <c r="J27" s="274"/>
      <c r="K27" s="275"/>
      <c r="L27" s="276"/>
      <c r="M27" s="277"/>
      <c r="N27" s="275"/>
      <c r="O27" s="278"/>
      <c r="P27" s="6">
        <f t="shared" si="1"/>
        <v>0</v>
      </c>
      <c r="Q27" s="274"/>
      <c r="R27" s="275"/>
      <c r="S27" s="276"/>
      <c r="T27" s="277"/>
      <c r="U27" s="275"/>
      <c r="V27" s="278"/>
      <c r="W27" s="6">
        <f t="shared" si="2"/>
        <v>0</v>
      </c>
      <c r="X27" s="10">
        <f t="shared" si="4"/>
        <v>0</v>
      </c>
      <c r="Y27" s="8"/>
    </row>
    <row r="28" spans="1:28" s="2" customFormat="1" ht="23.25" customHeight="1" x14ac:dyDescent="0.15">
      <c r="A28" s="111">
        <f t="shared" si="5"/>
        <v>45222</v>
      </c>
      <c r="B28" s="12" t="str">
        <f t="shared" si="3"/>
        <v>月</v>
      </c>
      <c r="C28" s="274"/>
      <c r="D28" s="277"/>
      <c r="E28" s="296"/>
      <c r="F28" s="277"/>
      <c r="G28" s="275"/>
      <c r="H28" s="278"/>
      <c r="I28" s="13">
        <f t="shared" si="0"/>
        <v>0</v>
      </c>
      <c r="J28" s="274"/>
      <c r="K28" s="275"/>
      <c r="L28" s="276"/>
      <c r="M28" s="277"/>
      <c r="N28" s="275"/>
      <c r="O28" s="278"/>
      <c r="P28" s="6">
        <f t="shared" si="1"/>
        <v>0</v>
      </c>
      <c r="Q28" s="274"/>
      <c r="R28" s="275"/>
      <c r="S28" s="276"/>
      <c r="T28" s="277"/>
      <c r="U28" s="275"/>
      <c r="V28" s="278"/>
      <c r="W28" s="6">
        <f t="shared" si="2"/>
        <v>0</v>
      </c>
      <c r="X28" s="10">
        <f t="shared" si="4"/>
        <v>0</v>
      </c>
      <c r="Y28" s="9"/>
    </row>
    <row r="29" spans="1:28" s="2" customFormat="1" ht="23.25" customHeight="1" x14ac:dyDescent="0.15">
      <c r="A29" s="111">
        <f t="shared" si="5"/>
        <v>45223</v>
      </c>
      <c r="B29" s="12" t="str">
        <f t="shared" si="3"/>
        <v>火</v>
      </c>
      <c r="C29" s="274"/>
      <c r="D29" s="277"/>
      <c r="E29" s="296"/>
      <c r="F29" s="277"/>
      <c r="G29" s="275"/>
      <c r="H29" s="278"/>
      <c r="I29" s="13">
        <f t="shared" si="0"/>
        <v>0</v>
      </c>
      <c r="J29" s="274"/>
      <c r="K29" s="275"/>
      <c r="L29" s="276"/>
      <c r="M29" s="277"/>
      <c r="N29" s="275"/>
      <c r="O29" s="278"/>
      <c r="P29" s="6">
        <f t="shared" si="1"/>
        <v>0</v>
      </c>
      <c r="Q29" s="274"/>
      <c r="R29" s="275"/>
      <c r="S29" s="276"/>
      <c r="T29" s="277"/>
      <c r="U29" s="275"/>
      <c r="V29" s="278"/>
      <c r="W29" s="6">
        <f t="shared" si="2"/>
        <v>0</v>
      </c>
      <c r="X29" s="10">
        <f t="shared" si="4"/>
        <v>0</v>
      </c>
      <c r="Y29" s="8"/>
    </row>
    <row r="30" spans="1:28" s="2" customFormat="1" ht="23.25" customHeight="1" x14ac:dyDescent="0.15">
      <c r="A30" s="111">
        <f t="shared" si="5"/>
        <v>45224</v>
      </c>
      <c r="B30" s="12" t="str">
        <f t="shared" si="3"/>
        <v>水</v>
      </c>
      <c r="C30" s="274"/>
      <c r="D30" s="277"/>
      <c r="E30" s="296"/>
      <c r="F30" s="277"/>
      <c r="G30" s="275"/>
      <c r="H30" s="278"/>
      <c r="I30" s="13">
        <f t="shared" si="0"/>
        <v>0</v>
      </c>
      <c r="J30" s="274"/>
      <c r="K30" s="275"/>
      <c r="L30" s="276"/>
      <c r="M30" s="277"/>
      <c r="N30" s="275"/>
      <c r="O30" s="278"/>
      <c r="P30" s="6">
        <f t="shared" si="1"/>
        <v>0</v>
      </c>
      <c r="Q30" s="274"/>
      <c r="R30" s="275"/>
      <c r="S30" s="276"/>
      <c r="T30" s="277"/>
      <c r="U30" s="275"/>
      <c r="V30" s="278"/>
      <c r="W30" s="6">
        <f t="shared" si="2"/>
        <v>0</v>
      </c>
      <c r="X30" s="10">
        <f t="shared" si="4"/>
        <v>0</v>
      </c>
      <c r="Y30" s="7"/>
    </row>
    <row r="31" spans="1:28" s="2" customFormat="1" ht="23.25" customHeight="1" x14ac:dyDescent="0.15">
      <c r="A31" s="111">
        <f t="shared" si="5"/>
        <v>45225</v>
      </c>
      <c r="B31" s="12" t="str">
        <f t="shared" si="3"/>
        <v>木</v>
      </c>
      <c r="C31" s="274"/>
      <c r="D31" s="277"/>
      <c r="E31" s="296"/>
      <c r="F31" s="277"/>
      <c r="G31" s="275"/>
      <c r="H31" s="278"/>
      <c r="I31" s="13">
        <f t="shared" si="0"/>
        <v>0</v>
      </c>
      <c r="J31" s="274"/>
      <c r="K31" s="275"/>
      <c r="L31" s="276"/>
      <c r="M31" s="277"/>
      <c r="N31" s="275"/>
      <c r="O31" s="278"/>
      <c r="P31" s="6">
        <f t="shared" si="1"/>
        <v>0</v>
      </c>
      <c r="Q31" s="274"/>
      <c r="R31" s="275"/>
      <c r="S31" s="276"/>
      <c r="T31" s="277"/>
      <c r="U31" s="275"/>
      <c r="V31" s="278"/>
      <c r="W31" s="6">
        <f t="shared" si="2"/>
        <v>0</v>
      </c>
      <c r="X31" s="10">
        <f t="shared" si="4"/>
        <v>0</v>
      </c>
      <c r="Y31" s="8"/>
    </row>
    <row r="32" spans="1:28" s="2" customFormat="1" ht="23.25" customHeight="1" x14ac:dyDescent="0.15">
      <c r="A32" s="111">
        <f t="shared" si="5"/>
        <v>45226</v>
      </c>
      <c r="B32" s="12" t="str">
        <f t="shared" si="3"/>
        <v>金</v>
      </c>
      <c r="C32" s="274"/>
      <c r="D32" s="277"/>
      <c r="E32" s="296"/>
      <c r="F32" s="277"/>
      <c r="G32" s="275"/>
      <c r="H32" s="278"/>
      <c r="I32" s="13">
        <f t="shared" si="0"/>
        <v>0</v>
      </c>
      <c r="J32" s="274"/>
      <c r="K32" s="275"/>
      <c r="L32" s="276"/>
      <c r="M32" s="277"/>
      <c r="N32" s="275"/>
      <c r="O32" s="278"/>
      <c r="P32" s="6">
        <f t="shared" si="1"/>
        <v>0</v>
      </c>
      <c r="Q32" s="274"/>
      <c r="R32" s="275"/>
      <c r="S32" s="276"/>
      <c r="T32" s="277"/>
      <c r="U32" s="275"/>
      <c r="V32" s="278"/>
      <c r="W32" s="6">
        <f t="shared" si="2"/>
        <v>0</v>
      </c>
      <c r="X32" s="10">
        <f t="shared" si="4"/>
        <v>0</v>
      </c>
      <c r="Y32" s="7"/>
    </row>
    <row r="33" spans="1:26" s="2" customFormat="1" ht="23.25" customHeight="1" x14ac:dyDescent="0.15">
      <c r="A33" s="111">
        <f t="shared" si="5"/>
        <v>45227</v>
      </c>
      <c r="B33" s="12" t="str">
        <f t="shared" si="3"/>
        <v>土</v>
      </c>
      <c r="C33" s="274"/>
      <c r="D33" s="277"/>
      <c r="E33" s="296"/>
      <c r="F33" s="277"/>
      <c r="G33" s="275"/>
      <c r="H33" s="278"/>
      <c r="I33" s="13">
        <f t="shared" si="0"/>
        <v>0</v>
      </c>
      <c r="J33" s="274"/>
      <c r="K33" s="275"/>
      <c r="L33" s="276"/>
      <c r="M33" s="277"/>
      <c r="N33" s="275"/>
      <c r="O33" s="278"/>
      <c r="P33" s="6">
        <f t="shared" si="1"/>
        <v>0</v>
      </c>
      <c r="Q33" s="274"/>
      <c r="R33" s="275"/>
      <c r="S33" s="276"/>
      <c r="T33" s="277"/>
      <c r="U33" s="275"/>
      <c r="V33" s="278"/>
      <c r="W33" s="6">
        <f t="shared" si="2"/>
        <v>0</v>
      </c>
      <c r="X33" s="10">
        <f t="shared" si="4"/>
        <v>0</v>
      </c>
      <c r="Y33" s="8"/>
    </row>
    <row r="34" spans="1:26" s="2" customFormat="1" ht="23.25" customHeight="1" x14ac:dyDescent="0.15">
      <c r="A34" s="111">
        <f>IF(MONTH(A33)=MONTH(A33+1),A33+1,"")</f>
        <v>45228</v>
      </c>
      <c r="B34" s="12" t="str">
        <f t="shared" si="3"/>
        <v>日</v>
      </c>
      <c r="C34" s="274"/>
      <c r="D34" s="277"/>
      <c r="E34" s="296"/>
      <c r="F34" s="277"/>
      <c r="G34" s="275"/>
      <c r="H34" s="278"/>
      <c r="I34" s="13">
        <f t="shared" si="0"/>
        <v>0</v>
      </c>
      <c r="J34" s="274"/>
      <c r="K34" s="275"/>
      <c r="L34" s="276"/>
      <c r="M34" s="277"/>
      <c r="N34" s="275"/>
      <c r="O34" s="278"/>
      <c r="P34" s="6">
        <f t="shared" si="1"/>
        <v>0</v>
      </c>
      <c r="Q34" s="274"/>
      <c r="R34" s="275"/>
      <c r="S34" s="276"/>
      <c r="T34" s="277"/>
      <c r="U34" s="275"/>
      <c r="V34" s="278"/>
      <c r="W34" s="6">
        <f t="shared" si="2"/>
        <v>0</v>
      </c>
      <c r="X34" s="10">
        <f t="shared" si="4"/>
        <v>0</v>
      </c>
      <c r="Y34" s="7"/>
    </row>
    <row r="35" spans="1:26" s="2" customFormat="1" ht="23.25" customHeight="1" x14ac:dyDescent="0.15">
      <c r="A35" s="111">
        <f>IF(MONTH(A33)=MONTH(A33+2),A33+2,"")</f>
        <v>45229</v>
      </c>
      <c r="B35" s="12" t="str">
        <f t="shared" si="3"/>
        <v>月</v>
      </c>
      <c r="C35" s="274"/>
      <c r="D35" s="277"/>
      <c r="E35" s="296"/>
      <c r="F35" s="277"/>
      <c r="G35" s="275"/>
      <c r="H35" s="278"/>
      <c r="I35" s="13">
        <f>F35-C35</f>
        <v>0</v>
      </c>
      <c r="J35" s="274"/>
      <c r="K35" s="275"/>
      <c r="L35" s="276"/>
      <c r="M35" s="277"/>
      <c r="N35" s="275"/>
      <c r="O35" s="278"/>
      <c r="P35" s="6">
        <f t="shared" si="1"/>
        <v>0</v>
      </c>
      <c r="Q35" s="274"/>
      <c r="R35" s="275"/>
      <c r="S35" s="276"/>
      <c r="T35" s="277"/>
      <c r="U35" s="275"/>
      <c r="V35" s="278"/>
      <c r="W35" s="6">
        <f t="shared" si="2"/>
        <v>0</v>
      </c>
      <c r="X35" s="10">
        <f t="shared" si="4"/>
        <v>0</v>
      </c>
      <c r="Y35" s="8"/>
    </row>
    <row r="36" spans="1:26" s="2" customFormat="1" ht="23.25" customHeight="1" thickBot="1" x14ac:dyDescent="0.2">
      <c r="A36" s="111">
        <f>IF(MONTH(A33)=MONTH(A33+3),A33+3,"")</f>
        <v>45230</v>
      </c>
      <c r="B36" s="12" t="str">
        <f t="shared" ref="B36" si="6">TEXT(A36,"aaa")</f>
        <v>火</v>
      </c>
      <c r="C36" s="300"/>
      <c r="D36" s="301"/>
      <c r="E36" s="302"/>
      <c r="F36" s="277"/>
      <c r="G36" s="275"/>
      <c r="H36" s="278"/>
      <c r="I36" s="13">
        <f>F36-C36</f>
        <v>0</v>
      </c>
      <c r="J36" s="274"/>
      <c r="K36" s="275"/>
      <c r="L36" s="276"/>
      <c r="M36" s="277"/>
      <c r="N36" s="275"/>
      <c r="O36" s="278"/>
      <c r="P36" s="6">
        <f t="shared" ref="P36" si="7">M36-J36</f>
        <v>0</v>
      </c>
      <c r="Q36" s="274"/>
      <c r="R36" s="275"/>
      <c r="S36" s="276"/>
      <c r="T36" s="277"/>
      <c r="U36" s="275"/>
      <c r="V36" s="278"/>
      <c r="W36" s="6">
        <f t="shared" ref="W36" si="8">T36-Q36</f>
        <v>0</v>
      </c>
      <c r="X36" s="10">
        <f t="shared" ref="X36" si="9">IF(OR(I36="0",P36="0",W36="0"),"",I36+P36+W36)</f>
        <v>0</v>
      </c>
      <c r="Y36" s="8"/>
    </row>
    <row r="37" spans="1:26" ht="29.25" customHeight="1" thickBot="1" x14ac:dyDescent="0.2">
      <c r="A37" s="146" t="s">
        <v>96</v>
      </c>
      <c r="B37" s="147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5"/>
      <c r="P37" s="123"/>
      <c r="Q37" s="150" t="s">
        <v>89</v>
      </c>
      <c r="R37" s="151"/>
      <c r="S37" s="151"/>
      <c r="T37" s="152"/>
      <c r="U37" s="286">
        <f>SUM(X6:X36)</f>
        <v>0</v>
      </c>
      <c r="V37" s="286"/>
      <c r="W37" s="286"/>
      <c r="X37" s="286"/>
      <c r="Y37" s="287"/>
      <c r="Z37" s="2"/>
    </row>
    <row r="38" spans="1:26" s="128" customFormat="1" x14ac:dyDescent="0.15">
      <c r="A38" s="291" t="s">
        <v>7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</row>
  </sheetData>
  <mergeCells count="207">
    <mergeCell ref="A37:B37"/>
    <mergeCell ref="C37:O37"/>
    <mergeCell ref="Q37:T37"/>
    <mergeCell ref="U37:Y37"/>
    <mergeCell ref="A38:Y38"/>
    <mergeCell ref="C36:E36"/>
    <mergeCell ref="F36:H36"/>
    <mergeCell ref="J36:L36"/>
    <mergeCell ref="M36:O36"/>
    <mergeCell ref="Q36:S36"/>
    <mergeCell ref="T36:V36"/>
    <mergeCell ref="C35:E35"/>
    <mergeCell ref="F35:H35"/>
    <mergeCell ref="J35:L35"/>
    <mergeCell ref="M35:O35"/>
    <mergeCell ref="Q35:S35"/>
    <mergeCell ref="T35:V35"/>
    <mergeCell ref="C34:E34"/>
    <mergeCell ref="F34:H34"/>
    <mergeCell ref="J34:L34"/>
    <mergeCell ref="M34:O34"/>
    <mergeCell ref="Q34:S34"/>
    <mergeCell ref="T34:V34"/>
    <mergeCell ref="C33:E33"/>
    <mergeCell ref="F33:H33"/>
    <mergeCell ref="J33:L33"/>
    <mergeCell ref="M33:O33"/>
    <mergeCell ref="Q33:S33"/>
    <mergeCell ref="T33:V33"/>
    <mergeCell ref="C32:E32"/>
    <mergeCell ref="F32:H32"/>
    <mergeCell ref="J32:L32"/>
    <mergeCell ref="M32:O32"/>
    <mergeCell ref="Q32:S32"/>
    <mergeCell ref="T32:V32"/>
    <mergeCell ref="C31:E31"/>
    <mergeCell ref="F31:H31"/>
    <mergeCell ref="J31:L31"/>
    <mergeCell ref="M31:O31"/>
    <mergeCell ref="Q31:S31"/>
    <mergeCell ref="T31:V31"/>
    <mergeCell ref="C30:E30"/>
    <mergeCell ref="F30:H30"/>
    <mergeCell ref="J30:L30"/>
    <mergeCell ref="M30:O30"/>
    <mergeCell ref="Q30:S30"/>
    <mergeCell ref="T30:V30"/>
    <mergeCell ref="C29:E29"/>
    <mergeCell ref="F29:H29"/>
    <mergeCell ref="J29:L29"/>
    <mergeCell ref="M29:O29"/>
    <mergeCell ref="Q29:S29"/>
    <mergeCell ref="T29:V29"/>
    <mergeCell ref="C28:E28"/>
    <mergeCell ref="F28:H28"/>
    <mergeCell ref="J28:L28"/>
    <mergeCell ref="M28:O28"/>
    <mergeCell ref="Q28:S28"/>
    <mergeCell ref="T28:V28"/>
    <mergeCell ref="C27:E27"/>
    <mergeCell ref="F27:H27"/>
    <mergeCell ref="J27:L27"/>
    <mergeCell ref="M27:O27"/>
    <mergeCell ref="Q27:S27"/>
    <mergeCell ref="T27:V27"/>
    <mergeCell ref="C26:E26"/>
    <mergeCell ref="F26:H26"/>
    <mergeCell ref="J26:L26"/>
    <mergeCell ref="M26:O26"/>
    <mergeCell ref="Q26:S26"/>
    <mergeCell ref="T26:V26"/>
    <mergeCell ref="C25:E25"/>
    <mergeCell ref="F25:H25"/>
    <mergeCell ref="J25:L25"/>
    <mergeCell ref="M25:O25"/>
    <mergeCell ref="Q25:S25"/>
    <mergeCell ref="T25:V25"/>
    <mergeCell ref="C24:E24"/>
    <mergeCell ref="F24:H24"/>
    <mergeCell ref="J24:L24"/>
    <mergeCell ref="M24:O24"/>
    <mergeCell ref="Q24:S24"/>
    <mergeCell ref="T24:V24"/>
    <mergeCell ref="C23:E23"/>
    <mergeCell ref="F23:H23"/>
    <mergeCell ref="J23:L23"/>
    <mergeCell ref="M23:O23"/>
    <mergeCell ref="Q23:S23"/>
    <mergeCell ref="T23:V23"/>
    <mergeCell ref="C22:E22"/>
    <mergeCell ref="F22:H22"/>
    <mergeCell ref="J22:L22"/>
    <mergeCell ref="M22:O22"/>
    <mergeCell ref="Q22:S22"/>
    <mergeCell ref="T22:V22"/>
    <mergeCell ref="C21:E21"/>
    <mergeCell ref="F21:H21"/>
    <mergeCell ref="J21:L21"/>
    <mergeCell ref="M21:O21"/>
    <mergeCell ref="Q21:S21"/>
    <mergeCell ref="T21:V21"/>
    <mergeCell ref="C20:E20"/>
    <mergeCell ref="F20:H20"/>
    <mergeCell ref="J20:L20"/>
    <mergeCell ref="M20:O20"/>
    <mergeCell ref="Q20:S20"/>
    <mergeCell ref="T20:V20"/>
    <mergeCell ref="C19:E19"/>
    <mergeCell ref="F19:H19"/>
    <mergeCell ref="J19:L19"/>
    <mergeCell ref="M19:O19"/>
    <mergeCell ref="Q19:S19"/>
    <mergeCell ref="T19:V19"/>
    <mergeCell ref="C18:E18"/>
    <mergeCell ref="F18:H18"/>
    <mergeCell ref="J18:L18"/>
    <mergeCell ref="M18:O18"/>
    <mergeCell ref="Q18:S18"/>
    <mergeCell ref="T18:V18"/>
    <mergeCell ref="C17:E17"/>
    <mergeCell ref="F17:H17"/>
    <mergeCell ref="J17:L17"/>
    <mergeCell ref="M17:O17"/>
    <mergeCell ref="Q17:S17"/>
    <mergeCell ref="T17:V17"/>
    <mergeCell ref="C16:E16"/>
    <mergeCell ref="F16:H16"/>
    <mergeCell ref="J16:L16"/>
    <mergeCell ref="M16:O16"/>
    <mergeCell ref="Q16:S16"/>
    <mergeCell ref="T16:V16"/>
    <mergeCell ref="C15:E15"/>
    <mergeCell ref="F15:H15"/>
    <mergeCell ref="J15:L15"/>
    <mergeCell ref="M15:O15"/>
    <mergeCell ref="Q15:S15"/>
    <mergeCell ref="T15:V15"/>
    <mergeCell ref="C14:E14"/>
    <mergeCell ref="F14:H14"/>
    <mergeCell ref="J14:L14"/>
    <mergeCell ref="M14:O14"/>
    <mergeCell ref="Q14:S14"/>
    <mergeCell ref="T14:V14"/>
    <mergeCell ref="C13:E13"/>
    <mergeCell ref="F13:H13"/>
    <mergeCell ref="J13:L13"/>
    <mergeCell ref="M13:O13"/>
    <mergeCell ref="Q13:S13"/>
    <mergeCell ref="T13:V13"/>
    <mergeCell ref="C12:E12"/>
    <mergeCell ref="F12:H12"/>
    <mergeCell ref="J12:L12"/>
    <mergeCell ref="M12:O12"/>
    <mergeCell ref="Q12:S12"/>
    <mergeCell ref="T12:V12"/>
    <mergeCell ref="C11:E11"/>
    <mergeCell ref="F11:H11"/>
    <mergeCell ref="J11:L11"/>
    <mergeCell ref="M11:O11"/>
    <mergeCell ref="Q11:S11"/>
    <mergeCell ref="T11:V11"/>
    <mergeCell ref="C10:E10"/>
    <mergeCell ref="F10:H10"/>
    <mergeCell ref="J10:L10"/>
    <mergeCell ref="M10:O10"/>
    <mergeCell ref="Q10:S10"/>
    <mergeCell ref="T10:V10"/>
    <mergeCell ref="C9:E9"/>
    <mergeCell ref="F9:H9"/>
    <mergeCell ref="J9:L9"/>
    <mergeCell ref="M9:O9"/>
    <mergeCell ref="Q9:S9"/>
    <mergeCell ref="T9:V9"/>
    <mergeCell ref="C8:E8"/>
    <mergeCell ref="F8:H8"/>
    <mergeCell ref="J8:L8"/>
    <mergeCell ref="M8:O8"/>
    <mergeCell ref="Q8:S8"/>
    <mergeCell ref="T8:V8"/>
    <mergeCell ref="C7:E7"/>
    <mergeCell ref="F7:H7"/>
    <mergeCell ref="J7:L7"/>
    <mergeCell ref="M7:O7"/>
    <mergeCell ref="Q7:S7"/>
    <mergeCell ref="T7:V7"/>
    <mergeCell ref="Q4:V5"/>
    <mergeCell ref="W4:W5"/>
    <mergeCell ref="X4:X5"/>
    <mergeCell ref="A2:B2"/>
    <mergeCell ref="C2:S2"/>
    <mergeCell ref="T2:V2"/>
    <mergeCell ref="X2:Y2"/>
    <mergeCell ref="A3:B3"/>
    <mergeCell ref="C3:Y3"/>
    <mergeCell ref="Y4:Y5"/>
    <mergeCell ref="C6:E6"/>
    <mergeCell ref="F6:H6"/>
    <mergeCell ref="J6:L6"/>
    <mergeCell ref="M6:O6"/>
    <mergeCell ref="Q6:S6"/>
    <mergeCell ref="T6:V6"/>
    <mergeCell ref="A4:A5"/>
    <mergeCell ref="B4:B5"/>
    <mergeCell ref="C4:H5"/>
    <mergeCell ref="I4:I5"/>
    <mergeCell ref="J4:O5"/>
    <mergeCell ref="P4:P5"/>
  </mergeCells>
  <phoneticPr fontId="1"/>
  <conditionalFormatting sqref="C2:S2 C3 X2:Y2 C37:O37">
    <cfRule type="containsBlanks" dxfId="5" priority="1">
      <formula>LEN(TRIM(C2))=0</formula>
    </cfRule>
  </conditionalFormatting>
  <dataValidations count="1">
    <dataValidation type="list" allowBlank="1" showInputMessage="1" showErrorMessage="1" sqref="X2:Y2" xr:uid="{AA192D2C-0B5D-4BA6-9946-279B04159557}">
      <formula1>"T・A,S・A,事務補佐員,技術補佐員,R･A,非常勤研究員"</formula1>
    </dataValidation>
  </dataValidations>
  <printOptions horizontalCentered="1" verticalCentered="1"/>
  <pageMargins left="0.59055118110236227" right="0.23622047244094491" top="0" bottom="0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295014E36A8AA498633F3507DD730BB" ma:contentTypeVersion="6" ma:contentTypeDescription="新しいドキュメントを作成します。" ma:contentTypeScope="" ma:versionID="afea09c93a10a009a57304c24f847982">
  <xsd:schema xmlns:xsd="http://www.w3.org/2001/XMLSchema" xmlns:xs="http://www.w3.org/2001/XMLSchema" xmlns:p="http://schemas.microsoft.com/office/2006/metadata/properties" xmlns:ns2="fecf9b0a-3693-491e-944f-1b827eefbd22" targetNamespace="http://schemas.microsoft.com/office/2006/metadata/properties" ma:root="true" ma:fieldsID="064c3376a800727c9d38e3372d206f2f" ns2:_="">
    <xsd:import namespace="fecf9b0a-3693-491e-944f-1b827eefbd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f9b0a-3693-491e-944f-1b827eefbd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1 F I 4 U y m A E T 2 o A A A A + Q A A A B I A H A B D b 2 5 m a W c v U G F j a 2 F n Z S 5 4 b W w g o h g A K K A U A A A A A A A A A A A A A A A A A A A A A A A A A A A A h Y / N C o J A G E V f R W b v / E l R 8 j k u 2 k W C E E T b w S a d 0 j G c s f H d W v R I v U J C W e 1 a 3 s u 5 c O 7 j d o d 0 a O r g q j q r W 5 M g h i k K l C n a g z Z l g n p 3 D B c o F Z D L 4 i x L F Y y w s f F g d Y I q 5 y 4 x I d 5 7 7 C P c d i X h l D K y z z b b o l K N D L W x T p p C o c / q 8 H + F B O x e M o L j O c M z t u S Y R Z Q B m X r I t P k y f F T G F M h P C a u + d n 2 n x E m G 6 x z I F I G 8 b 4 g n U E s D B B Q A A g A I A N R S O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U j h T K I p H u A 4 A A A A R A A A A E w A c A E Z v c m 1 1 b G F z L 1 N l Y 3 R p b 2 4 x L m 0 g o h g A K K A U A A A A A A A A A A A A A A A A A A A A A A A A A A A A K 0 5 N L s n M z 1 M I h t C G 1 g B Q S w E C L Q A U A A I A C A D U U j h T K Y A R P a g A A A D 5 A A A A E g A A A A A A A A A A A A A A A A A A A A A A Q 2 9 u Z m l n L 1 B h Y 2 t h Z 2 U u e G 1 s U E s B A i 0 A F A A C A A g A 1 F I 4 U w / K 6 a u k A A A A 6 Q A A A B M A A A A A A A A A A A A A A A A A 9 A A A A F t D b 2 5 0 Z W 5 0 X 1 R 5 c G V z X S 5 4 b W x Q S w E C L Q A U A A I A C A D U U j h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M a v f 2 y d a E 6 z l b H M S c L G A Q A A A A A C A A A A A A A D Z g A A w A A A A B A A A A D 5 F G s k F P s c w q z N p M F l I / a D A A A A A A S A A A C g A A A A E A A A A J 7 K r R B H 9 t y z h g p k l s U p 6 g 5 Q A A A A m x S s p x e y 8 b / a J v e X l 1 j Z e 5 j n 1 a v s b + b g c n E o F w i j W H k Z 4 l 1 R n r w G v q 0 + o E d k K 1 i 8 0 9 2 Z Z y u X G o m R r G K / X n 9 6 Y O c 7 o t r d B y N U 1 w 2 v X C C I N H k U A A A A K G x 9 3 e w i o t 3 8 B O 7 8 1 c D v u g I Z i n s = < / D a t a M a s h u p > 
</file>

<file path=customXml/itemProps1.xml><?xml version="1.0" encoding="utf-8"?>
<ds:datastoreItem xmlns:ds="http://schemas.openxmlformats.org/officeDocument/2006/customXml" ds:itemID="{DA7C9B96-9082-4D4C-A336-56B76FC375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cf9b0a-3693-491e-944f-1b827eefbd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A30823-1096-4D6B-B163-7D6021FE2D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7C4962-9CBF-4992-8806-5599A7C6126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記入例</vt:lpstr>
      <vt:lpstr>勤務態様例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記入例!Print_Area</vt:lpstr>
      <vt:lpstr>勤務態様例!Print_Area</vt:lpstr>
    </vt:vector>
  </TitlesOfParts>
  <Company>岡山大学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nakao-m</dc:creator>
  <cp:lastModifiedBy>瀬良田 陽子</cp:lastModifiedBy>
  <cp:lastPrinted>2023-04-21T07:14:06Z</cp:lastPrinted>
  <dcterms:created xsi:type="dcterms:W3CDTF">2004-08-20T04:32:05Z</dcterms:created>
  <dcterms:modified xsi:type="dcterms:W3CDTF">2023-04-21T07:23:54Z</dcterms:modified>
</cp:coreProperties>
</file>