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8大学院医歯薬\学務課\04.大学院係\大学院係共有\82-0.博士：学位審査・修了関係【機３】\　00-01   ○学位申請の手引き（ホームページ掲載情報）\0_2026（R8）\01_オリジナルデータ（原稿）2026\修正\2026年度版（ＨＰ用）\"/>
    </mc:Choice>
  </mc:AlternateContent>
  <xr:revisionPtr revIDLastSave="0" documentId="13_ncr:1_{2047AA8F-FCB8-45A3-A9C3-621F69669548}" xr6:coauthVersionLast="47" xr6:coauthVersionMax="47" xr10:uidLastSave="{00000000-0000-0000-0000-000000000000}"/>
  <bookViews>
    <workbookView xWindow="1560" yWindow="315" windowWidth="24285" windowHeight="15165" tabRatio="855" xr2:uid="{6BC3CB41-46E0-4654-985B-821071A9B46C}"/>
  </bookViews>
  <sheets>
    <sheet name="様式　8" sheetId="4" r:id="rId1"/>
  </sheets>
  <definedNames>
    <definedName name="_xlnm._FilterDatabase" localSheetId="0" hidden="1">'様式　8'!$B$91:$G$385</definedName>
    <definedName name="_xlnm.Print_Area" localSheetId="0">'様式　8'!$A$1:$W$82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3" i="4" l="1"/>
  <c r="E374" i="4"/>
  <c r="E375" i="4"/>
  <c r="E376" i="4"/>
  <c r="E377" i="4"/>
  <c r="E378" i="4"/>
  <c r="E379" i="4"/>
  <c r="E380" i="4"/>
  <c r="E381" i="4"/>
  <c r="E382" i="4"/>
  <c r="E383" i="4"/>
  <c r="E384" i="4"/>
  <c r="E385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E154" i="4"/>
  <c r="G154" i="4" s="1"/>
  <c r="E155" i="4"/>
  <c r="G155" i="4" s="1"/>
  <c r="E156" i="4"/>
  <c r="G156" i="4" s="1"/>
  <c r="E157" i="4"/>
  <c r="G157" i="4" s="1"/>
  <c r="E158" i="4"/>
  <c r="G158" i="4" s="1"/>
  <c r="E159" i="4"/>
  <c r="G159" i="4" s="1"/>
  <c r="E160" i="4"/>
  <c r="G160" i="4" s="1"/>
  <c r="E161" i="4"/>
  <c r="G161" i="4" s="1"/>
  <c r="E162" i="4"/>
  <c r="G162" i="4" s="1"/>
  <c r="E163" i="4"/>
  <c r="G163" i="4" s="1"/>
  <c r="D154" i="4"/>
  <c r="D155" i="4"/>
  <c r="D156" i="4"/>
  <c r="D157" i="4"/>
  <c r="D158" i="4"/>
  <c r="D159" i="4"/>
  <c r="D160" i="4"/>
  <c r="D161" i="4"/>
  <c r="D162" i="4"/>
  <c r="D163" i="4"/>
  <c r="C154" i="4"/>
  <c r="C277" i="4" s="1"/>
  <c r="C155" i="4"/>
  <c r="C278" i="4" s="1"/>
  <c r="C156" i="4"/>
  <c r="C279" i="4" s="1"/>
  <c r="C157" i="4"/>
  <c r="C280" i="4" s="1"/>
  <c r="C158" i="4"/>
  <c r="C281" i="4" s="1"/>
  <c r="C159" i="4"/>
  <c r="C282" i="4" s="1"/>
  <c r="C160" i="4"/>
  <c r="C283" i="4" s="1"/>
  <c r="C161" i="4"/>
  <c r="C284" i="4" s="1"/>
  <c r="C162" i="4"/>
  <c r="C285" i="4" s="1"/>
  <c r="C163" i="4"/>
  <c r="C286" i="4" s="1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4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14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K4" i="4"/>
  <c r="D317" i="4" l="1"/>
  <c r="E317" i="4"/>
  <c r="G317" i="4" s="1"/>
  <c r="D318" i="4"/>
  <c r="E318" i="4"/>
  <c r="G318" i="4" s="1"/>
  <c r="D319" i="4"/>
  <c r="E319" i="4"/>
  <c r="D320" i="4"/>
  <c r="E320" i="4"/>
  <c r="G320" i="4" s="1"/>
  <c r="D321" i="4"/>
  <c r="E321" i="4"/>
  <c r="D322" i="4"/>
  <c r="E322" i="4"/>
  <c r="D323" i="4"/>
  <c r="E323" i="4"/>
  <c r="D324" i="4"/>
  <c r="E324" i="4"/>
  <c r="D325" i="4"/>
  <c r="E325" i="4"/>
  <c r="G325" i="4" s="1"/>
  <c r="D326" i="4"/>
  <c r="E326" i="4"/>
  <c r="G326" i="4" s="1"/>
  <c r="D327" i="4"/>
  <c r="E327" i="4"/>
  <c r="D328" i="4"/>
  <c r="E328" i="4"/>
  <c r="G328" i="4" s="1"/>
  <c r="D329" i="4"/>
  <c r="E329" i="4"/>
  <c r="G329" i="4" s="1"/>
  <c r="D330" i="4"/>
  <c r="E330" i="4"/>
  <c r="G330" i="4" s="1"/>
  <c r="D331" i="4"/>
  <c r="E331" i="4"/>
  <c r="D332" i="4"/>
  <c r="E332" i="4"/>
  <c r="G332" i="4" s="1"/>
  <c r="D333" i="4"/>
  <c r="E333" i="4"/>
  <c r="G333" i="4" s="1"/>
  <c r="D334" i="4"/>
  <c r="E334" i="4"/>
  <c r="G334" i="4" s="1"/>
  <c r="D335" i="4"/>
  <c r="E335" i="4"/>
  <c r="D336" i="4"/>
  <c r="E336" i="4"/>
  <c r="G336" i="4" s="1"/>
  <c r="C337" i="4"/>
  <c r="D337" i="4"/>
  <c r="C338" i="4"/>
  <c r="D338" i="4"/>
  <c r="E338" i="4"/>
  <c r="C339" i="4"/>
  <c r="D339" i="4"/>
  <c r="E339" i="4"/>
  <c r="C340" i="4"/>
  <c r="D340" i="4"/>
  <c r="E340" i="4"/>
  <c r="G340" i="4" s="1"/>
  <c r="C341" i="4"/>
  <c r="D341" i="4"/>
  <c r="E341" i="4"/>
  <c r="G341" i="4" s="1"/>
  <c r="C342" i="4"/>
  <c r="D342" i="4"/>
  <c r="E342" i="4"/>
  <c r="C343" i="4"/>
  <c r="D343" i="4"/>
  <c r="E343" i="4"/>
  <c r="C344" i="4"/>
  <c r="D344" i="4"/>
  <c r="E344" i="4"/>
  <c r="G344" i="4" s="1"/>
  <c r="C345" i="4"/>
  <c r="D345" i="4"/>
  <c r="C346" i="4"/>
  <c r="D346" i="4"/>
  <c r="E346" i="4"/>
  <c r="C347" i="4"/>
  <c r="D347" i="4"/>
  <c r="E347" i="4"/>
  <c r="G347" i="4" s="1"/>
  <c r="C348" i="4"/>
  <c r="D348" i="4"/>
  <c r="E348" i="4"/>
  <c r="G348" i="4" s="1"/>
  <c r="C349" i="4"/>
  <c r="D349" i="4"/>
  <c r="E349" i="4"/>
  <c r="C350" i="4"/>
  <c r="D350" i="4"/>
  <c r="E350" i="4"/>
  <c r="G350" i="4" s="1"/>
  <c r="C351" i="4"/>
  <c r="D351" i="4"/>
  <c r="E351" i="4"/>
  <c r="G351" i="4" s="1"/>
  <c r="C352" i="4"/>
  <c r="D352" i="4"/>
  <c r="E352" i="4"/>
  <c r="G352" i="4" s="1"/>
  <c r="C353" i="4"/>
  <c r="D353" i="4"/>
  <c r="E353" i="4"/>
  <c r="C354" i="4"/>
  <c r="D354" i="4"/>
  <c r="E354" i="4"/>
  <c r="G354" i="4" s="1"/>
  <c r="C355" i="4"/>
  <c r="D355" i="4"/>
  <c r="E355" i="4"/>
  <c r="G355" i="4" s="1"/>
  <c r="C356" i="4"/>
  <c r="D356" i="4"/>
  <c r="E356" i="4"/>
  <c r="G356" i="4" s="1"/>
  <c r="C357" i="4"/>
  <c r="D357" i="4"/>
  <c r="E357" i="4"/>
  <c r="G357" i="4" s="1"/>
  <c r="C358" i="4"/>
  <c r="D358" i="4"/>
  <c r="E358" i="4"/>
  <c r="G358" i="4" s="1"/>
  <c r="C359" i="4"/>
  <c r="D359" i="4"/>
  <c r="E359" i="4"/>
  <c r="G359" i="4" s="1"/>
  <c r="C360" i="4"/>
  <c r="D360" i="4"/>
  <c r="E360" i="4"/>
  <c r="G360" i="4" s="1"/>
  <c r="C361" i="4"/>
  <c r="D361" i="4"/>
  <c r="E361" i="4"/>
  <c r="G361" i="4" s="1"/>
  <c r="C362" i="4"/>
  <c r="D362" i="4"/>
  <c r="E362" i="4"/>
  <c r="G362" i="4" s="1"/>
  <c r="C363" i="4"/>
  <c r="D363" i="4"/>
  <c r="E363" i="4"/>
  <c r="G363" i="4" s="1"/>
  <c r="C364" i="4"/>
  <c r="D364" i="4"/>
  <c r="E364" i="4"/>
  <c r="G364" i="4" s="1"/>
  <c r="C365" i="4"/>
  <c r="D365" i="4"/>
  <c r="E365" i="4"/>
  <c r="G365" i="4" s="1"/>
  <c r="C366" i="4"/>
  <c r="D366" i="4"/>
  <c r="E366" i="4"/>
  <c r="G366" i="4" s="1"/>
  <c r="C367" i="4"/>
  <c r="D367" i="4"/>
  <c r="E367" i="4"/>
  <c r="G367" i="4" s="1"/>
  <c r="C368" i="4"/>
  <c r="D368" i="4"/>
  <c r="E368" i="4"/>
  <c r="G368" i="4" s="1"/>
  <c r="C369" i="4"/>
  <c r="D369" i="4"/>
  <c r="E369" i="4"/>
  <c r="G369" i="4" s="1"/>
  <c r="C370" i="4"/>
  <c r="D370" i="4"/>
  <c r="E370" i="4"/>
  <c r="G370" i="4" s="1"/>
  <c r="C371" i="4"/>
  <c r="D371" i="4"/>
  <c r="E371" i="4"/>
  <c r="C372" i="4"/>
  <c r="D372" i="4"/>
  <c r="E372" i="4"/>
  <c r="G372" i="4" s="1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E316" i="4"/>
  <c r="D316" i="4"/>
  <c r="C316" i="4"/>
  <c r="G322" i="4"/>
  <c r="G349" i="4"/>
  <c r="G353" i="4"/>
  <c r="G268" i="4"/>
  <c r="G269" i="4"/>
  <c r="G270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D287" i="4"/>
  <c r="E287" i="4"/>
  <c r="G287" i="4" s="1"/>
  <c r="D288" i="4"/>
  <c r="E288" i="4"/>
  <c r="G288" i="4" s="1"/>
  <c r="E289" i="4"/>
  <c r="G289" i="4" s="1"/>
  <c r="E290" i="4"/>
  <c r="G290" i="4" s="1"/>
  <c r="E291" i="4"/>
  <c r="G291" i="4" s="1"/>
  <c r="E292" i="4"/>
  <c r="G292" i="4" s="1"/>
  <c r="E293" i="4"/>
  <c r="G293" i="4" s="1"/>
  <c r="E294" i="4"/>
  <c r="G294" i="4" s="1"/>
  <c r="E295" i="4"/>
  <c r="G295" i="4" s="1"/>
  <c r="E296" i="4"/>
  <c r="G296" i="4" s="1"/>
  <c r="E297" i="4"/>
  <c r="G297" i="4" s="1"/>
  <c r="E298" i="4"/>
  <c r="G298" i="4" s="1"/>
  <c r="E299" i="4"/>
  <c r="G299" i="4" s="1"/>
  <c r="E300" i="4"/>
  <c r="G300" i="4" s="1"/>
  <c r="E301" i="4"/>
  <c r="G301" i="4" s="1"/>
  <c r="E302" i="4"/>
  <c r="G302" i="4" s="1"/>
  <c r="E303" i="4"/>
  <c r="G303" i="4" s="1"/>
  <c r="E304" i="4"/>
  <c r="G304" i="4" s="1"/>
  <c r="E305" i="4"/>
  <c r="G305" i="4" s="1"/>
  <c r="E306" i="4"/>
  <c r="G306" i="4" s="1"/>
  <c r="E307" i="4"/>
  <c r="G307" i="4" s="1"/>
  <c r="E308" i="4"/>
  <c r="G308" i="4" s="1"/>
  <c r="E309" i="4"/>
  <c r="G309" i="4" s="1"/>
  <c r="E310" i="4"/>
  <c r="G310" i="4" s="1"/>
  <c r="E311" i="4"/>
  <c r="G311" i="4" s="1"/>
  <c r="E312" i="4"/>
  <c r="G312" i="4" s="1"/>
  <c r="E313" i="4"/>
  <c r="G313" i="4" s="1"/>
  <c r="E314" i="4"/>
  <c r="G314" i="4" s="1"/>
  <c r="E267" i="4"/>
  <c r="D267" i="4"/>
  <c r="E266" i="4"/>
  <c r="D266" i="4"/>
  <c r="C266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C215" i="4"/>
  <c r="D215" i="4"/>
  <c r="E215" i="4"/>
  <c r="G215" i="4" s="1"/>
  <c r="C216" i="4"/>
  <c r="D216" i="4"/>
  <c r="E216" i="4"/>
  <c r="G216" i="4" s="1"/>
  <c r="C217" i="4"/>
  <c r="D217" i="4"/>
  <c r="E217" i="4"/>
  <c r="C218" i="4"/>
  <c r="D218" i="4"/>
  <c r="E218" i="4"/>
  <c r="C219" i="4"/>
  <c r="D219" i="4"/>
  <c r="E219" i="4"/>
  <c r="C220" i="4"/>
  <c r="D220" i="4"/>
  <c r="E220" i="4"/>
  <c r="C221" i="4"/>
  <c r="D221" i="4"/>
  <c r="E221" i="4"/>
  <c r="C222" i="4"/>
  <c r="D222" i="4"/>
  <c r="E222" i="4"/>
  <c r="G222" i="4" s="1"/>
  <c r="C223" i="4"/>
  <c r="D223" i="4"/>
  <c r="E223" i="4"/>
  <c r="G223" i="4" s="1"/>
  <c r="C224" i="4"/>
  <c r="D224" i="4"/>
  <c r="E224" i="4"/>
  <c r="C225" i="4"/>
  <c r="D225" i="4"/>
  <c r="E225" i="4"/>
  <c r="G225" i="4" s="1"/>
  <c r="C226" i="4"/>
  <c r="D226" i="4"/>
  <c r="E226" i="4"/>
  <c r="D227" i="4"/>
  <c r="E227" i="4"/>
  <c r="G227" i="4" s="1"/>
  <c r="D228" i="4"/>
  <c r="E228" i="4"/>
  <c r="G228" i="4" s="1"/>
  <c r="D229" i="4"/>
  <c r="E229" i="4"/>
  <c r="G229" i="4" s="1"/>
  <c r="D230" i="4"/>
  <c r="E230" i="4"/>
  <c r="G230" i="4" s="1"/>
  <c r="D231" i="4"/>
  <c r="E231" i="4"/>
  <c r="G231" i="4" s="1"/>
  <c r="D232" i="4"/>
  <c r="E232" i="4"/>
  <c r="G232" i="4" s="1"/>
  <c r="D233" i="4"/>
  <c r="E233" i="4"/>
  <c r="G233" i="4" s="1"/>
  <c r="D234" i="4"/>
  <c r="E234" i="4"/>
  <c r="G234" i="4" s="1"/>
  <c r="D235" i="4"/>
  <c r="E235" i="4"/>
  <c r="G235" i="4" s="1"/>
  <c r="D236" i="4"/>
  <c r="E236" i="4"/>
  <c r="G236" i="4" s="1"/>
  <c r="D237" i="4"/>
  <c r="E237" i="4"/>
  <c r="G237" i="4" s="1"/>
  <c r="D238" i="4"/>
  <c r="E238" i="4"/>
  <c r="G238" i="4" s="1"/>
  <c r="D239" i="4"/>
  <c r="E239" i="4"/>
  <c r="G239" i="4" s="1"/>
  <c r="D240" i="4"/>
  <c r="E240" i="4"/>
  <c r="G240" i="4" s="1"/>
  <c r="D241" i="4"/>
  <c r="E241" i="4"/>
  <c r="G241" i="4" s="1"/>
  <c r="D242" i="4"/>
  <c r="E242" i="4"/>
  <c r="G242" i="4" s="1"/>
  <c r="D243" i="4"/>
  <c r="E243" i="4"/>
  <c r="G243" i="4" s="1"/>
  <c r="D244" i="4"/>
  <c r="E244" i="4"/>
  <c r="G244" i="4" s="1"/>
  <c r="D245" i="4"/>
  <c r="E245" i="4"/>
  <c r="G245" i="4" s="1"/>
  <c r="D246" i="4"/>
  <c r="E246" i="4"/>
  <c r="G246" i="4" s="1"/>
  <c r="D247" i="4"/>
  <c r="E247" i="4"/>
  <c r="G247" i="4" s="1"/>
  <c r="C248" i="4"/>
  <c r="D248" i="4"/>
  <c r="E248" i="4"/>
  <c r="G248" i="4" s="1"/>
  <c r="C249" i="4"/>
  <c r="D249" i="4"/>
  <c r="E249" i="4"/>
  <c r="C250" i="4"/>
  <c r="D250" i="4"/>
  <c r="E250" i="4"/>
  <c r="G250" i="4" s="1"/>
  <c r="G251" i="4"/>
  <c r="G252" i="4"/>
  <c r="G253" i="4"/>
  <c r="G254" i="4"/>
  <c r="G255" i="4"/>
  <c r="G256" i="4"/>
  <c r="G257" i="4"/>
  <c r="G258" i="4"/>
  <c r="G259" i="4"/>
  <c r="G260" i="4"/>
  <c r="G261" i="4"/>
  <c r="G262" i="4"/>
  <c r="E194" i="4"/>
  <c r="D194" i="4"/>
  <c r="C194" i="4"/>
  <c r="C145" i="4"/>
  <c r="C268" i="4" s="1"/>
  <c r="D145" i="4"/>
  <c r="E145" i="4"/>
  <c r="G145" i="4" s="1"/>
  <c r="C146" i="4"/>
  <c r="C269" i="4" s="1"/>
  <c r="D146" i="4"/>
  <c r="E146" i="4"/>
  <c r="G146" i="4" s="1"/>
  <c r="C147" i="4"/>
  <c r="C270" i="4" s="1"/>
  <c r="D147" i="4"/>
  <c r="E147" i="4"/>
  <c r="G147" i="4" s="1"/>
  <c r="C148" i="4"/>
  <c r="C271" i="4" s="1"/>
  <c r="D148" i="4"/>
  <c r="E148" i="4"/>
  <c r="G148" i="4" s="1"/>
  <c r="C149" i="4"/>
  <c r="C272" i="4" s="1"/>
  <c r="D149" i="4"/>
  <c r="E149" i="4"/>
  <c r="G149" i="4" s="1"/>
  <c r="C150" i="4"/>
  <c r="C273" i="4" s="1"/>
  <c r="D150" i="4"/>
  <c r="E150" i="4"/>
  <c r="G150" i="4" s="1"/>
  <c r="C151" i="4"/>
  <c r="C274" i="4" s="1"/>
  <c r="D151" i="4"/>
  <c r="E151" i="4"/>
  <c r="G151" i="4" s="1"/>
  <c r="C152" i="4"/>
  <c r="C275" i="4" s="1"/>
  <c r="D152" i="4"/>
  <c r="E152" i="4"/>
  <c r="G152" i="4" s="1"/>
  <c r="C153" i="4"/>
  <c r="C276" i="4" s="1"/>
  <c r="D153" i="4"/>
  <c r="E153" i="4"/>
  <c r="G153" i="4" s="1"/>
  <c r="C164" i="4"/>
  <c r="C287" i="4" s="1"/>
  <c r="D164" i="4"/>
  <c r="E164" i="4"/>
  <c r="G164" i="4" s="1"/>
  <c r="C165" i="4"/>
  <c r="C288" i="4" s="1"/>
  <c r="D165" i="4"/>
  <c r="E165" i="4"/>
  <c r="G165" i="4" s="1"/>
  <c r="C166" i="4"/>
  <c r="C289" i="4" s="1"/>
  <c r="D166" i="4"/>
  <c r="E166" i="4"/>
  <c r="G166" i="4" s="1"/>
  <c r="C167" i="4"/>
  <c r="C290" i="4" s="1"/>
  <c r="D167" i="4"/>
  <c r="E167" i="4"/>
  <c r="G167" i="4" s="1"/>
  <c r="C168" i="4"/>
  <c r="C291" i="4" s="1"/>
  <c r="D168" i="4"/>
  <c r="E168" i="4"/>
  <c r="G168" i="4" s="1"/>
  <c r="C169" i="4"/>
  <c r="C292" i="4" s="1"/>
  <c r="D169" i="4"/>
  <c r="E169" i="4"/>
  <c r="G169" i="4" s="1"/>
  <c r="C170" i="4"/>
  <c r="C293" i="4" s="1"/>
  <c r="D170" i="4"/>
  <c r="E170" i="4"/>
  <c r="G170" i="4" s="1"/>
  <c r="C171" i="4"/>
  <c r="C294" i="4" s="1"/>
  <c r="D171" i="4"/>
  <c r="E171" i="4"/>
  <c r="G171" i="4" s="1"/>
  <c r="C172" i="4"/>
  <c r="C295" i="4" s="1"/>
  <c r="D172" i="4"/>
  <c r="E172" i="4"/>
  <c r="G172" i="4" s="1"/>
  <c r="C173" i="4"/>
  <c r="C296" i="4" s="1"/>
  <c r="D173" i="4"/>
  <c r="E173" i="4"/>
  <c r="G173" i="4" s="1"/>
  <c r="C174" i="4"/>
  <c r="C297" i="4" s="1"/>
  <c r="D174" i="4"/>
  <c r="E174" i="4"/>
  <c r="G174" i="4" s="1"/>
  <c r="C175" i="4"/>
  <c r="C298" i="4" s="1"/>
  <c r="D175" i="4"/>
  <c r="E175" i="4"/>
  <c r="G175" i="4" s="1"/>
  <c r="C176" i="4"/>
  <c r="C299" i="4" s="1"/>
  <c r="D176" i="4"/>
  <c r="E176" i="4"/>
  <c r="G176" i="4" s="1"/>
  <c r="C177" i="4"/>
  <c r="C300" i="4" s="1"/>
  <c r="D177" i="4"/>
  <c r="E177" i="4"/>
  <c r="G177" i="4" s="1"/>
  <c r="C178" i="4"/>
  <c r="C301" i="4" s="1"/>
  <c r="D178" i="4"/>
  <c r="E178" i="4"/>
  <c r="G178" i="4" s="1"/>
  <c r="C179" i="4"/>
  <c r="C302" i="4" s="1"/>
  <c r="D179" i="4"/>
  <c r="E179" i="4"/>
  <c r="G179" i="4" s="1"/>
  <c r="C180" i="4"/>
  <c r="C303" i="4" s="1"/>
  <c r="D180" i="4"/>
  <c r="E180" i="4"/>
  <c r="G180" i="4" s="1"/>
  <c r="C181" i="4"/>
  <c r="C304" i="4" s="1"/>
  <c r="D181" i="4"/>
  <c r="E181" i="4"/>
  <c r="G181" i="4" s="1"/>
  <c r="C182" i="4"/>
  <c r="C305" i="4" s="1"/>
  <c r="D182" i="4"/>
  <c r="E182" i="4"/>
  <c r="G182" i="4" s="1"/>
  <c r="C183" i="4"/>
  <c r="C306" i="4" s="1"/>
  <c r="D183" i="4"/>
  <c r="E183" i="4"/>
  <c r="G183" i="4" s="1"/>
  <c r="C184" i="4"/>
  <c r="C307" i="4" s="1"/>
  <c r="D184" i="4"/>
  <c r="E184" i="4"/>
  <c r="G184" i="4" s="1"/>
  <c r="C185" i="4"/>
  <c r="C308" i="4" s="1"/>
  <c r="D185" i="4"/>
  <c r="E185" i="4"/>
  <c r="G185" i="4" s="1"/>
  <c r="C186" i="4"/>
  <c r="C309" i="4" s="1"/>
  <c r="D186" i="4"/>
  <c r="E186" i="4"/>
  <c r="G186" i="4" s="1"/>
  <c r="C187" i="4"/>
  <c r="C310" i="4" s="1"/>
  <c r="D187" i="4"/>
  <c r="E187" i="4"/>
  <c r="G187" i="4" s="1"/>
  <c r="C188" i="4"/>
  <c r="C311" i="4" s="1"/>
  <c r="D188" i="4"/>
  <c r="E188" i="4"/>
  <c r="G188" i="4" s="1"/>
  <c r="C189" i="4"/>
  <c r="C312" i="4" s="1"/>
  <c r="D189" i="4"/>
  <c r="E189" i="4"/>
  <c r="G189" i="4" s="1"/>
  <c r="C190" i="4"/>
  <c r="C313" i="4" s="1"/>
  <c r="D190" i="4"/>
  <c r="E190" i="4"/>
  <c r="G190" i="4" s="1"/>
  <c r="C191" i="4"/>
  <c r="C314" i="4" s="1"/>
  <c r="D191" i="4"/>
  <c r="E191" i="4"/>
  <c r="G191" i="4" s="1"/>
  <c r="C192" i="4"/>
  <c r="D192" i="4"/>
  <c r="E192" i="4"/>
  <c r="G192" i="4" s="1"/>
  <c r="C193" i="4"/>
  <c r="C315" i="4" s="1"/>
  <c r="D193" i="4"/>
  <c r="E193" i="4"/>
  <c r="G193" i="4" s="1"/>
  <c r="C264" i="4"/>
  <c r="D264" i="4"/>
  <c r="E264" i="4"/>
  <c r="G264" i="4" s="1"/>
  <c r="E144" i="4"/>
  <c r="D144" i="4"/>
  <c r="C267" i="4"/>
  <c r="E143" i="4"/>
  <c r="D143" i="4"/>
  <c r="C143" i="4"/>
  <c r="B143" i="4"/>
  <c r="B92" i="4"/>
  <c r="D315" i="4"/>
  <c r="E315" i="4"/>
  <c r="G315" i="4" s="1"/>
  <c r="G266" i="4" l="1"/>
  <c r="G218" i="4"/>
  <c r="G198" i="4"/>
  <c r="G346" i="4"/>
  <c r="G342" i="4"/>
  <c r="G338" i="4"/>
  <c r="G249" i="4"/>
  <c r="G221" i="4"/>
  <c r="G371" i="4"/>
  <c r="G213" i="4"/>
  <c r="G209" i="4"/>
  <c r="G205" i="4"/>
  <c r="G201" i="4"/>
  <c r="G335" i="4"/>
  <c r="G331" i="4"/>
  <c r="G327" i="4"/>
  <c r="G323" i="4"/>
  <c r="G319" i="4"/>
  <c r="G211" i="4"/>
  <c r="G203" i="4"/>
  <c r="G199" i="4"/>
  <c r="G195" i="4"/>
  <c r="G224" i="4"/>
  <c r="G212" i="4"/>
  <c r="G208" i="4"/>
  <c r="G196" i="4"/>
  <c r="G219" i="4"/>
  <c r="G207" i="4"/>
  <c r="G220" i="4"/>
  <c r="G321" i="4"/>
  <c r="G214" i="4"/>
  <c r="G210" i="4"/>
  <c r="G206" i="4"/>
  <c r="G202" i="4"/>
  <c r="G204" i="4"/>
  <c r="G200" i="4"/>
  <c r="G324" i="4"/>
  <c r="G143" i="4"/>
  <c r="G343" i="4"/>
  <c r="G339" i="4"/>
  <c r="G194" i="4"/>
  <c r="G316" i="4"/>
  <c r="G226" i="4"/>
  <c r="G217" i="4"/>
  <c r="G267" i="4"/>
  <c r="G144" i="4"/>
  <c r="G271" i="4"/>
  <c r="G197" i="4"/>
  <c r="U38" i="4"/>
  <c r="E345" i="4" s="1"/>
  <c r="G345" i="4" s="1"/>
  <c r="U30" i="4"/>
  <c r="E337" i="4" s="1"/>
  <c r="G337" i="4" s="1"/>
  <c r="E142" i="4"/>
  <c r="G142" i="4" s="1"/>
  <c r="D142" i="4"/>
  <c r="C142" i="4"/>
  <c r="D141" i="4"/>
  <c r="C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C113" i="4"/>
  <c r="G109" i="4"/>
  <c r="G105" i="4"/>
  <c r="G101" i="4"/>
  <c r="D100" i="4"/>
  <c r="D99" i="4"/>
  <c r="D98" i="4"/>
  <c r="G97" i="4"/>
  <c r="D97" i="4"/>
  <c r="D96" i="4"/>
  <c r="D95" i="4"/>
  <c r="D94" i="4"/>
  <c r="D93" i="4"/>
  <c r="C93" i="4"/>
  <c r="E92" i="4"/>
  <c r="D92" i="4"/>
  <c r="C92" i="4"/>
  <c r="E141" i="4"/>
  <c r="G141" i="4" s="1"/>
  <c r="E140" i="4"/>
  <c r="E139" i="4"/>
  <c r="G139" i="4" s="1"/>
  <c r="E138" i="4"/>
  <c r="G138" i="4" s="1"/>
  <c r="E137" i="4"/>
  <c r="G137" i="4" s="1"/>
  <c r="E136" i="4"/>
  <c r="G136" i="4" s="1"/>
  <c r="E135" i="4"/>
  <c r="G135" i="4" s="1"/>
  <c r="E134" i="4"/>
  <c r="G134" i="4" s="1"/>
  <c r="E133" i="4"/>
  <c r="G133" i="4" s="1"/>
  <c r="E132" i="4"/>
  <c r="G132" i="4" s="1"/>
  <c r="E131" i="4"/>
  <c r="G131" i="4" s="1"/>
  <c r="E130" i="4"/>
  <c r="G130" i="4" s="1"/>
  <c r="E129" i="4"/>
  <c r="G129" i="4" s="1"/>
  <c r="E128" i="4"/>
  <c r="G128" i="4" s="1"/>
  <c r="E127" i="4"/>
  <c r="G127" i="4" s="1"/>
  <c r="E126" i="4"/>
  <c r="G126" i="4" s="1"/>
  <c r="E125" i="4"/>
  <c r="G125" i="4" s="1"/>
  <c r="E124" i="4"/>
  <c r="G124" i="4" s="1"/>
  <c r="E123" i="4"/>
  <c r="G123" i="4" s="1"/>
  <c r="E122" i="4"/>
  <c r="G122" i="4" s="1"/>
  <c r="E121" i="4"/>
  <c r="G121" i="4" s="1"/>
  <c r="E120" i="4"/>
  <c r="G120" i="4" s="1"/>
  <c r="E119" i="4"/>
  <c r="G119" i="4" s="1"/>
  <c r="E118" i="4"/>
  <c r="G118" i="4" s="1"/>
  <c r="E117" i="4"/>
  <c r="G117" i="4" s="1"/>
  <c r="E116" i="4"/>
  <c r="G116" i="4" s="1"/>
  <c r="E115" i="4"/>
  <c r="G115" i="4" s="1"/>
  <c r="E114" i="4"/>
  <c r="G114" i="4" s="1"/>
  <c r="E113" i="4"/>
  <c r="G113" i="4" s="1"/>
  <c r="G112" i="4"/>
  <c r="G111" i="4"/>
  <c r="G110" i="4"/>
  <c r="G108" i="4"/>
  <c r="G107" i="4"/>
  <c r="G106" i="4"/>
  <c r="G104" i="4"/>
  <c r="G103" i="4"/>
  <c r="G102" i="4"/>
  <c r="G100" i="4"/>
  <c r="G99" i="4"/>
  <c r="G98" i="4"/>
  <c r="G96" i="4"/>
  <c r="G95" i="4"/>
  <c r="G94" i="4"/>
  <c r="G140" i="4" l="1"/>
  <c r="G92" i="4"/>
  <c r="E4" i="4" l="1"/>
  <c r="E93" i="4"/>
  <c r="E387" i="4" s="1"/>
  <c r="G9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上泉 貴世</author>
  </authors>
  <commentList>
    <comment ref="E4" authorId="0" shapeId="0" xr:uid="{14B33EC5-07FD-495C-B17F-170DA8830BFF}">
      <text>
        <r>
          <rPr>
            <b/>
            <sz val="10"/>
            <color indexed="39"/>
            <rFont val="UD デジタル 教科書体 NK-R"/>
            <family val="1"/>
            <charset val="128"/>
          </rPr>
          <t>投票した人数が表示されます</t>
        </r>
      </text>
    </comment>
    <comment ref="K4" authorId="0" shapeId="0" xr:uid="{B2046D83-5655-427E-AF26-DC8909D0366B}">
      <text>
        <r>
          <rPr>
            <b/>
            <sz val="10"/>
            <color indexed="14"/>
            <rFont val="UD デジタル 教科書体 NK-R"/>
            <family val="1"/>
            <charset val="128"/>
          </rPr>
          <t>投票した人数が表示されます</t>
        </r>
      </text>
    </comment>
  </commentList>
</comments>
</file>

<file path=xl/sharedStrings.xml><?xml version="1.0" encoding="utf-8"?>
<sst xmlns="http://schemas.openxmlformats.org/spreadsheetml/2006/main" count="443" uniqueCount="287">
  <si>
    <t>教育研究分野</t>
    <rPh sb="0" eb="2">
      <t>キョウイク</t>
    </rPh>
    <rPh sb="2" eb="4">
      <t>ケンキュウ</t>
    </rPh>
    <rPh sb="4" eb="6">
      <t>ブンヤ</t>
    </rPh>
    <phoneticPr fontId="4"/>
  </si>
  <si>
    <t>教授</t>
    <rPh sb="0" eb="2">
      <t>キョウジュ</t>
    </rPh>
    <phoneticPr fontId="4"/>
  </si>
  <si>
    <t>准教授</t>
    <rPh sb="0" eb="3">
      <t>ジュンキョウジュ</t>
    </rPh>
    <phoneticPr fontId="4"/>
  </si>
  <si>
    <t>医学系講座（基礎）</t>
    <rPh sb="0" eb="3">
      <t>イガクケイ</t>
    </rPh>
    <rPh sb="3" eb="5">
      <t>コウザ</t>
    </rPh>
    <rPh sb="6" eb="8">
      <t>キソ</t>
    </rPh>
    <phoneticPr fontId="4"/>
  </si>
  <si>
    <t>【岡大病院】</t>
    <rPh sb="1" eb="3">
      <t>オカダイ</t>
    </rPh>
    <rPh sb="3" eb="5">
      <t>ビョウイン</t>
    </rPh>
    <phoneticPr fontId="2"/>
  </si>
  <si>
    <t>細胞組織学</t>
  </si>
  <si>
    <t>呼吸器・アレルギー内科</t>
  </si>
  <si>
    <t>血液・腫瘍・呼吸器内科学</t>
    <phoneticPr fontId="2"/>
  </si>
  <si>
    <t>任期なし</t>
    <rPh sb="0" eb="2">
      <t>ニンキ</t>
    </rPh>
    <phoneticPr fontId="2"/>
  </si>
  <si>
    <t>人体構成学</t>
  </si>
  <si>
    <t>感染症内科</t>
  </si>
  <si>
    <t>－</t>
  </si>
  <si>
    <t>脳神経機構学</t>
    <rPh sb="0" eb="3">
      <t>ノウシンケイ</t>
    </rPh>
    <rPh sb="3" eb="6">
      <t>キコウガク</t>
    </rPh>
    <phoneticPr fontId="10"/>
  </si>
  <si>
    <t>肝・胆・膵外科</t>
    <phoneticPr fontId="4"/>
  </si>
  <si>
    <t>消化器外科学</t>
    <rPh sb="3" eb="5">
      <t>ゲカ</t>
    </rPh>
    <rPh sb="5" eb="6">
      <t>ガク</t>
    </rPh>
    <phoneticPr fontId="2"/>
  </si>
  <si>
    <t>細胞生理学</t>
  </si>
  <si>
    <t>乳腺・内分泌外科</t>
  </si>
  <si>
    <t>呼吸器・乳腺内分泌外科学</t>
    <rPh sb="4" eb="6">
      <t>ニュウセン</t>
    </rPh>
    <rPh sb="6" eb="9">
      <t>ナイブンピツ</t>
    </rPh>
    <rPh sb="9" eb="12">
      <t>ゲカガク</t>
    </rPh>
    <phoneticPr fontId="2"/>
  </si>
  <si>
    <t>システム生理学</t>
  </si>
  <si>
    <t>小児外科</t>
    <rPh sb="0" eb="2">
      <t>ショウニ</t>
    </rPh>
    <rPh sb="2" eb="4">
      <t>ゲカ</t>
    </rPh>
    <phoneticPr fontId="4"/>
  </si>
  <si>
    <t>消化器外科学</t>
    <rPh sb="0" eb="6">
      <t>ショウカキゲカガク</t>
    </rPh>
    <phoneticPr fontId="2"/>
  </si>
  <si>
    <t>生化学</t>
  </si>
  <si>
    <t>小児麻酔科</t>
    <rPh sb="0" eb="2">
      <t>ショウニ</t>
    </rPh>
    <rPh sb="2" eb="5">
      <t>マスイカ</t>
    </rPh>
    <phoneticPr fontId="4"/>
  </si>
  <si>
    <t>麻酔・蘇生学</t>
    <rPh sb="0" eb="2">
      <t>マスイ</t>
    </rPh>
    <rPh sb="3" eb="5">
      <t>ソセイ</t>
    </rPh>
    <rPh sb="5" eb="6">
      <t>ガク</t>
    </rPh>
    <phoneticPr fontId="2"/>
  </si>
  <si>
    <t>病理診断科</t>
  </si>
  <si>
    <t>腫瘍病理</t>
  </si>
  <si>
    <t>薬理学</t>
  </si>
  <si>
    <t>総合リハビリテーション部</t>
  </si>
  <si>
    <t>整形外科学</t>
    <rPh sb="2" eb="5">
      <t>ゲカガク</t>
    </rPh>
    <phoneticPr fontId="2"/>
  </si>
  <si>
    <t>病理学（免疫病理）</t>
  </si>
  <si>
    <t>医療情報部</t>
    <rPh sb="0" eb="2">
      <t>イリョウ</t>
    </rPh>
    <rPh sb="2" eb="5">
      <t>ジョウホウブ</t>
    </rPh>
    <phoneticPr fontId="4"/>
  </si>
  <si>
    <t>郷原英夫0</t>
    <rPh sb="0" eb="2">
      <t>ゴウハラ</t>
    </rPh>
    <rPh sb="2" eb="4">
      <t>ヒデオ</t>
    </rPh>
    <phoneticPr fontId="4"/>
  </si>
  <si>
    <t>病理学（腫瘍病理）</t>
  </si>
  <si>
    <t>新医療研究開発センター</t>
  </si>
  <si>
    <t>腎・免疫・内分泌代謝内科学</t>
    <rPh sb="5" eb="10">
      <t>ナイブンピツタイシャ</t>
    </rPh>
    <rPh sb="10" eb="13">
      <t>ナイカガク</t>
    </rPh>
    <phoneticPr fontId="2"/>
  </si>
  <si>
    <t>心臓血管外科学</t>
    <rPh sb="2" eb="6">
      <t>ケッカンゲカ</t>
    </rPh>
    <rPh sb="6" eb="7">
      <t>ガク</t>
    </rPh>
    <phoneticPr fontId="2"/>
  </si>
  <si>
    <t>病原ウイルス学</t>
  </si>
  <si>
    <t>泌尿器病態学</t>
    <rPh sb="3" eb="5">
      <t>ビョウタイ</t>
    </rPh>
    <rPh sb="5" eb="6">
      <t>ガク</t>
    </rPh>
    <phoneticPr fontId="2"/>
  </si>
  <si>
    <t>疫学・衛生学</t>
  </si>
  <si>
    <t>公衆衛生学</t>
  </si>
  <si>
    <t>免疫学</t>
  </si>
  <si>
    <t>腫瘍センター</t>
    <rPh sb="0" eb="2">
      <t>シュヨウ</t>
    </rPh>
    <phoneticPr fontId="4"/>
  </si>
  <si>
    <t>法医学</t>
  </si>
  <si>
    <t>ジェンダーセンター</t>
    <phoneticPr fontId="4"/>
  </si>
  <si>
    <t>形成再建外科学</t>
    <rPh sb="0" eb="7">
      <t>４０</t>
    </rPh>
    <phoneticPr fontId="2"/>
  </si>
  <si>
    <t>ダイバーシティ推進センター</t>
    <rPh sb="7" eb="9">
      <t>スイシン</t>
    </rPh>
    <phoneticPr fontId="4"/>
  </si>
  <si>
    <t>腫瘍微小環境学</t>
    <rPh sb="2" eb="4">
      <t>ビショウ</t>
    </rPh>
    <rPh sb="4" eb="7">
      <t>カンキョウガク</t>
    </rPh>
    <phoneticPr fontId="4"/>
  </si>
  <si>
    <t>病院</t>
    <rPh sb="0" eb="2">
      <t>ビョウイン</t>
    </rPh>
    <phoneticPr fontId="2"/>
  </si>
  <si>
    <t>小児医科学</t>
    <rPh sb="0" eb="5">
      <t>ショウニイカガク</t>
    </rPh>
    <phoneticPr fontId="2"/>
  </si>
  <si>
    <t>細胞生物学</t>
  </si>
  <si>
    <t>スペシャルニーズ歯科センター</t>
    <rPh sb="8" eb="10">
      <t>シカ</t>
    </rPh>
    <phoneticPr fontId="4"/>
  </si>
  <si>
    <t>江草正彦0</t>
    <rPh sb="0" eb="2">
      <t>エグサ</t>
    </rPh>
    <rPh sb="2" eb="4">
      <t>マサヒコ</t>
    </rPh>
    <phoneticPr fontId="4"/>
  </si>
  <si>
    <t>歯学系</t>
    <rPh sb="0" eb="3">
      <t>シガクケイ</t>
    </rPh>
    <phoneticPr fontId="2"/>
  </si>
  <si>
    <t>【寄付講座】</t>
  </si>
  <si>
    <t>組織機能修復学</t>
    <rPh sb="0" eb="2">
      <t>ソシキ</t>
    </rPh>
    <rPh sb="2" eb="4">
      <t>キノウ</t>
    </rPh>
    <rPh sb="4" eb="6">
      <t>シュウフク</t>
    </rPh>
    <rPh sb="6" eb="7">
      <t>ガク</t>
    </rPh>
    <phoneticPr fontId="4"/>
  </si>
  <si>
    <t>医学系講座（臨床）</t>
    <rPh sb="0" eb="3">
      <t>イガクケイ</t>
    </rPh>
    <rPh sb="3" eb="5">
      <t>コウザ</t>
    </rPh>
    <rPh sb="6" eb="8">
      <t>リンショウ</t>
    </rPh>
    <phoneticPr fontId="4"/>
  </si>
  <si>
    <t>先端循環器治療学</t>
    <rPh sb="0" eb="2">
      <t>センタン</t>
    </rPh>
    <rPh sb="2" eb="5">
      <t>ジュンカンキ</t>
    </rPh>
    <rPh sb="5" eb="7">
      <t>チリョウ</t>
    </rPh>
    <rPh sb="7" eb="8">
      <t>ガク</t>
    </rPh>
    <phoneticPr fontId="4"/>
  </si>
  <si>
    <t>循環器内科学</t>
    <rPh sb="0" eb="6">
      <t>０６</t>
    </rPh>
    <phoneticPr fontId="2"/>
  </si>
  <si>
    <t>消化器・肝臓内科学</t>
  </si>
  <si>
    <t>地域医療人材育成</t>
  </si>
  <si>
    <t>総合内科学</t>
    <rPh sb="0" eb="2">
      <t>ソウゴウ</t>
    </rPh>
    <rPh sb="2" eb="5">
      <t>ナイカガク</t>
    </rPh>
    <phoneticPr fontId="2"/>
  </si>
  <si>
    <t>血液・腫瘍・呼吸器内科学</t>
  </si>
  <si>
    <t>前田嘉信0</t>
    <rPh sb="0" eb="2">
      <t>マエダ</t>
    </rPh>
    <rPh sb="2" eb="4">
      <t>ヨシノブ</t>
    </rPh>
    <phoneticPr fontId="4"/>
  </si>
  <si>
    <t>腎・免疫・内分泌代謝内科学</t>
  </si>
  <si>
    <t>CKD/CVD地域医療連携包括医療学</t>
    <rPh sb="7" eb="9">
      <t>チイキ</t>
    </rPh>
    <rPh sb="9" eb="11">
      <t>イリョウ</t>
    </rPh>
    <rPh sb="11" eb="13">
      <t>レンケイ</t>
    </rPh>
    <rPh sb="13" eb="15">
      <t>ホウカツ</t>
    </rPh>
    <rPh sb="15" eb="18">
      <t>イリョウガク</t>
    </rPh>
    <phoneticPr fontId="4"/>
  </si>
  <si>
    <t>精神神経病態学</t>
  </si>
  <si>
    <t>三朝地域医療支援講座</t>
    <rPh sb="0" eb="2">
      <t>ミササ</t>
    </rPh>
    <rPh sb="2" eb="4">
      <t>チイキ</t>
    </rPh>
    <rPh sb="4" eb="6">
      <t>イリョウ</t>
    </rPh>
    <rPh sb="6" eb="8">
      <t>シエン</t>
    </rPh>
    <rPh sb="8" eb="10">
      <t>コウザ</t>
    </rPh>
    <phoneticPr fontId="4"/>
  </si>
  <si>
    <t>老年医学</t>
    <rPh sb="0" eb="2">
      <t>ロウネン</t>
    </rPh>
    <rPh sb="2" eb="4">
      <t>イガク</t>
    </rPh>
    <phoneticPr fontId="2"/>
  </si>
  <si>
    <t>小児医科学</t>
  </si>
  <si>
    <t>【歯学系講座】</t>
    <rPh sb="1" eb="4">
      <t>シガクケイ</t>
    </rPh>
    <rPh sb="4" eb="6">
      <t>コウザ</t>
    </rPh>
    <phoneticPr fontId="4"/>
  </si>
  <si>
    <t>消化器外科学</t>
  </si>
  <si>
    <t>呼吸器･乳腺内分泌外科学</t>
    <rPh sb="0" eb="3">
      <t>コキュウキ</t>
    </rPh>
    <rPh sb="4" eb="6">
      <t>ニュウセン</t>
    </rPh>
    <rPh sb="6" eb="9">
      <t>ナイブンピ</t>
    </rPh>
    <phoneticPr fontId="4"/>
  </si>
  <si>
    <t>歯学系講座（基礎）</t>
    <rPh sb="0" eb="3">
      <t>シガクケイ</t>
    </rPh>
    <rPh sb="3" eb="5">
      <t>コウザ</t>
    </rPh>
    <rPh sb="6" eb="8">
      <t>キソ</t>
    </rPh>
    <phoneticPr fontId="4"/>
  </si>
  <si>
    <t>整形外科学</t>
  </si>
  <si>
    <t>口腔形態学</t>
  </si>
  <si>
    <t>皮膚科学</t>
  </si>
  <si>
    <t>口腔機能解剖学</t>
  </si>
  <si>
    <t>沢　禎彦0</t>
    <rPh sb="0" eb="1">
      <t>サワ</t>
    </rPh>
    <rPh sb="2" eb="4">
      <t>サダヒコ</t>
    </rPh>
    <phoneticPr fontId="4"/>
  </si>
  <si>
    <t>寺町順平0</t>
    <rPh sb="0" eb="2">
      <t>テラマチ</t>
    </rPh>
    <rPh sb="2" eb="4">
      <t>ジュンペイ</t>
    </rPh>
    <phoneticPr fontId="4"/>
  </si>
  <si>
    <t>口腔生理学</t>
  </si>
  <si>
    <t>吉田竜介0</t>
    <rPh sb="0" eb="2">
      <t>ヨシダ</t>
    </rPh>
    <rPh sb="2" eb="4">
      <t>リュウスケ</t>
    </rPh>
    <phoneticPr fontId="4"/>
  </si>
  <si>
    <t>眼科学</t>
  </si>
  <si>
    <t>口腔生化学</t>
  </si>
  <si>
    <t>西田　崇0</t>
    <rPh sb="0" eb="2">
      <t>ニシダ</t>
    </rPh>
    <rPh sb="3" eb="4">
      <t>タカシ</t>
    </rPh>
    <phoneticPr fontId="4"/>
  </si>
  <si>
    <t>耳鼻咽喉・頭頸部外科学</t>
  </si>
  <si>
    <t>口腔病理学</t>
  </si>
  <si>
    <t>中野敬介0</t>
    <rPh sb="0" eb="2">
      <t>ナカノ</t>
    </rPh>
    <rPh sb="2" eb="4">
      <t>ケイスケ</t>
    </rPh>
    <phoneticPr fontId="4"/>
  </si>
  <si>
    <t>放射線医学</t>
  </si>
  <si>
    <t>口腔微生物学</t>
  </si>
  <si>
    <t>大原直也0</t>
    <rPh sb="0" eb="2">
      <t>オオハラ</t>
    </rPh>
    <rPh sb="2" eb="4">
      <t>ナオヤ</t>
    </rPh>
    <phoneticPr fontId="4"/>
  </si>
  <si>
    <t>中山真彰0</t>
    <rPh sb="0" eb="2">
      <t>ナカヤマ</t>
    </rPh>
    <rPh sb="2" eb="4">
      <t>マサアキ</t>
    </rPh>
    <phoneticPr fontId="2"/>
  </si>
  <si>
    <t>産科・婦人科学</t>
  </si>
  <si>
    <t>歯科薬理学</t>
  </si>
  <si>
    <t>岡元邦彰0</t>
    <rPh sb="0" eb="2">
      <t>オカモト</t>
    </rPh>
    <rPh sb="2" eb="4">
      <t>クニアキ</t>
    </rPh>
    <phoneticPr fontId="4"/>
  </si>
  <si>
    <t>麻酔・蘇生学</t>
  </si>
  <si>
    <t>生体材料学</t>
  </si>
  <si>
    <t>松本卓也0</t>
    <rPh sb="0" eb="2">
      <t>マツモト</t>
    </rPh>
    <rPh sb="2" eb="4">
      <t>タクヤ</t>
    </rPh>
    <phoneticPr fontId="4"/>
  </si>
  <si>
    <t>脳神経外科学</t>
  </si>
  <si>
    <t>総合内科学</t>
  </si>
  <si>
    <t>歯学系講座（臨床）</t>
    <rPh sb="0" eb="3">
      <t>シガクケイ</t>
    </rPh>
    <rPh sb="3" eb="5">
      <t>コウザ</t>
    </rPh>
    <rPh sb="6" eb="8">
      <t>リンショウ</t>
    </rPh>
    <phoneticPr fontId="4"/>
  </si>
  <si>
    <t>循環器内科学</t>
  </si>
  <si>
    <t>大原直子0</t>
    <rPh sb="0" eb="2">
      <t>オオハラ</t>
    </rPh>
    <rPh sb="2" eb="4">
      <t>ナオコ</t>
    </rPh>
    <phoneticPr fontId="4"/>
  </si>
  <si>
    <t>心臓血管外科学</t>
  </si>
  <si>
    <t>歯周病態学</t>
  </si>
  <si>
    <t>高柴正悟0</t>
    <rPh sb="0" eb="2">
      <t>タカシバ</t>
    </rPh>
    <rPh sb="2" eb="4">
      <t>ショウゴ</t>
    </rPh>
    <phoneticPr fontId="13"/>
  </si>
  <si>
    <t>大森一弘0</t>
    <rPh sb="0" eb="2">
      <t>オオモリ</t>
    </rPh>
    <rPh sb="2" eb="4">
      <t>カズヒロ</t>
    </rPh>
    <phoneticPr fontId="2"/>
  </si>
  <si>
    <t>脳神経内科学</t>
  </si>
  <si>
    <t>インプラント再生補綴学</t>
  </si>
  <si>
    <t>窪木拓男0</t>
    <rPh sb="0" eb="2">
      <t>クボキ</t>
    </rPh>
    <rPh sb="2" eb="4">
      <t>タクオ</t>
    </rPh>
    <phoneticPr fontId="4"/>
  </si>
  <si>
    <t>救命救急・災害医学</t>
    <rPh sb="0" eb="2">
      <t>キュウメイ</t>
    </rPh>
    <rPh sb="2" eb="4">
      <t>キュウキュウ</t>
    </rPh>
    <rPh sb="5" eb="7">
      <t>サイガイ</t>
    </rPh>
    <rPh sb="7" eb="9">
      <t>イガク</t>
    </rPh>
    <phoneticPr fontId="4"/>
  </si>
  <si>
    <t>咬合・有床義歯補綴学</t>
  </si>
  <si>
    <t>原　哲也0</t>
    <rPh sb="0" eb="1">
      <t>ハラ</t>
    </rPh>
    <rPh sb="2" eb="4">
      <t>テツヤ</t>
    </rPh>
    <phoneticPr fontId="13"/>
  </si>
  <si>
    <t>形成再建外科学</t>
  </si>
  <si>
    <t>歯科矯正学</t>
  </si>
  <si>
    <t>上岡　寛0</t>
    <rPh sb="0" eb="2">
      <t>ウエオカ</t>
    </rPh>
    <rPh sb="3" eb="4">
      <t>ヒロシ</t>
    </rPh>
    <phoneticPr fontId="4"/>
  </si>
  <si>
    <t>井澤　俊0</t>
    <rPh sb="0" eb="2">
      <t>イザワ</t>
    </rPh>
    <rPh sb="3" eb="4">
      <t>シュン</t>
    </rPh>
    <phoneticPr fontId="2"/>
  </si>
  <si>
    <t>顎口腔再建外科学</t>
  </si>
  <si>
    <t>天野克比古0</t>
    <rPh sb="0" eb="2">
      <t>アマノ</t>
    </rPh>
    <rPh sb="2" eb="5">
      <t>カツヒコ</t>
    </rPh>
    <phoneticPr fontId="2"/>
  </si>
  <si>
    <t>臨床遺伝子医療学</t>
    <rPh sb="0" eb="8">
      <t>４９</t>
    </rPh>
    <phoneticPr fontId="4"/>
  </si>
  <si>
    <t>口腔顎顔面外科学</t>
  </si>
  <si>
    <t>臨床薬剤学</t>
  </si>
  <si>
    <t>歯科放射線学</t>
  </si>
  <si>
    <t>河津俊幸0</t>
    <rPh sb="0" eb="2">
      <t>カワヅ</t>
    </rPh>
    <rPh sb="2" eb="4">
      <t>トシユキ</t>
    </rPh>
    <phoneticPr fontId="4"/>
  </si>
  <si>
    <t>予防歯科学</t>
  </si>
  <si>
    <t>江國大輔0</t>
    <rPh sb="0" eb="2">
      <t>エクニ</t>
    </rPh>
    <rPh sb="2" eb="4">
      <t>ダイスケ</t>
    </rPh>
    <phoneticPr fontId="13"/>
  </si>
  <si>
    <t>小児歯科学</t>
    <phoneticPr fontId="4"/>
  </si>
  <si>
    <t>仲野道代0</t>
    <rPh sb="0" eb="2">
      <t>ナカノ</t>
    </rPh>
    <rPh sb="2" eb="4">
      <t>ミチヨ</t>
    </rPh>
    <phoneticPr fontId="4"/>
  </si>
  <si>
    <t>歯科麻酔・特別支援歯学</t>
  </si>
  <si>
    <t>宮脇卓也0</t>
    <rPh sb="0" eb="2">
      <t>ミヤワキ</t>
    </rPh>
    <rPh sb="2" eb="4">
      <t>タクヤ</t>
    </rPh>
    <phoneticPr fontId="4"/>
  </si>
  <si>
    <t>総合歯科学</t>
  </si>
  <si>
    <t>山本直史０</t>
    <rPh sb="0" eb="2">
      <t>ヤマモト</t>
    </rPh>
    <rPh sb="2" eb="4">
      <t>ナオシ</t>
    </rPh>
    <phoneticPr fontId="2"/>
  </si>
  <si>
    <t>【薬学系講座】</t>
    <rPh sb="1" eb="4">
      <t>ヤクガクケイ</t>
    </rPh>
    <rPh sb="4" eb="6">
      <t>コウザ</t>
    </rPh>
    <phoneticPr fontId="4"/>
  </si>
  <si>
    <t>毒性学</t>
    <rPh sb="0" eb="2">
      <t>ドクセイ</t>
    </rPh>
    <rPh sb="2" eb="3">
      <t>ガク</t>
    </rPh>
    <phoneticPr fontId="10"/>
  </si>
  <si>
    <t>小野　敦0</t>
    <rPh sb="0" eb="2">
      <t>オノ</t>
    </rPh>
    <rPh sb="3" eb="4">
      <t>アツシ</t>
    </rPh>
    <phoneticPr fontId="10"/>
  </si>
  <si>
    <t>児玉　進0</t>
    <rPh sb="0" eb="2">
      <t>コダマ</t>
    </rPh>
    <rPh sb="3" eb="4">
      <t>ススム</t>
    </rPh>
    <phoneticPr fontId="4"/>
  </si>
  <si>
    <t>疾患薬理制御科学</t>
    <rPh sb="0" eb="2">
      <t>シッカン</t>
    </rPh>
    <rPh sb="2" eb="4">
      <t>ヤクリ</t>
    </rPh>
    <rPh sb="4" eb="6">
      <t>セイギョ</t>
    </rPh>
    <rPh sb="6" eb="8">
      <t>カガク</t>
    </rPh>
    <phoneticPr fontId="10"/>
  </si>
  <si>
    <t>健康情報科学</t>
    <rPh sb="0" eb="2">
      <t>ケンコウ</t>
    </rPh>
    <rPh sb="2" eb="4">
      <t>ジョウホウ</t>
    </rPh>
    <rPh sb="4" eb="6">
      <t>カガク</t>
    </rPh>
    <phoneticPr fontId="10"/>
  </si>
  <si>
    <t>薬効解析学</t>
    <rPh sb="0" eb="2">
      <t>ヤッコウ</t>
    </rPh>
    <rPh sb="2" eb="4">
      <t>カイセキ</t>
    </rPh>
    <rPh sb="4" eb="5">
      <t>ガク</t>
    </rPh>
    <phoneticPr fontId="10"/>
  </si>
  <si>
    <t>上原　孝0</t>
    <phoneticPr fontId="10"/>
  </si>
  <si>
    <t>高杉展正0</t>
    <rPh sb="0" eb="2">
      <t>タカスギ</t>
    </rPh>
    <rPh sb="2" eb="4">
      <t>ノブマサ</t>
    </rPh>
    <phoneticPr fontId="10"/>
  </si>
  <si>
    <t>臨床薬物動態学</t>
    <rPh sb="0" eb="2">
      <t>リンショウ</t>
    </rPh>
    <rPh sb="2" eb="4">
      <t>ヤクブツ</t>
    </rPh>
    <rPh sb="4" eb="6">
      <t>ドウタイ</t>
    </rPh>
    <rPh sb="6" eb="7">
      <t>ガク</t>
    </rPh>
    <phoneticPr fontId="4"/>
  </si>
  <si>
    <t>合葉哲也0</t>
    <rPh sb="0" eb="1">
      <t>アイ</t>
    </rPh>
    <rPh sb="1" eb="2">
      <t>バ</t>
    </rPh>
    <rPh sb="2" eb="4">
      <t>テツヤ</t>
    </rPh>
    <phoneticPr fontId="4"/>
  </si>
  <si>
    <t>炎症薬物学</t>
    <rPh sb="0" eb="2">
      <t>エンショウ</t>
    </rPh>
    <rPh sb="2" eb="4">
      <t>ヤクブツ</t>
    </rPh>
    <rPh sb="4" eb="5">
      <t>ガク</t>
    </rPh>
    <phoneticPr fontId="4"/>
  </si>
  <si>
    <t>杉本幸雄0</t>
    <rPh sb="0" eb="2">
      <t>スギモト</t>
    </rPh>
    <rPh sb="2" eb="4">
      <t>ユキオ</t>
    </rPh>
    <phoneticPr fontId="4"/>
  </si>
  <si>
    <t>国際感染症制御学</t>
    <rPh sb="0" eb="2">
      <t>コクサイ</t>
    </rPh>
    <rPh sb="2" eb="5">
      <t>カンセンショウ</t>
    </rPh>
    <rPh sb="5" eb="7">
      <t>セイギョ</t>
    </rPh>
    <rPh sb="7" eb="8">
      <t>ガク</t>
    </rPh>
    <phoneticPr fontId="10"/>
  </si>
  <si>
    <t>金　惠淑0</t>
    <phoneticPr fontId="2"/>
  </si>
  <si>
    <t>臨床病態診断学</t>
    <rPh sb="0" eb="2">
      <t>リンショウ</t>
    </rPh>
    <rPh sb="2" eb="4">
      <t>ビョウタイ</t>
    </rPh>
    <rPh sb="4" eb="6">
      <t>シンダン</t>
    </rPh>
    <rPh sb="6" eb="7">
      <t>ガク</t>
    </rPh>
    <phoneticPr fontId="2"/>
  </si>
  <si>
    <t>衛生微生物化学</t>
    <rPh sb="0" eb="2">
      <t>エイセイ</t>
    </rPh>
    <rPh sb="2" eb="5">
      <t>ビセイブツ</t>
    </rPh>
    <rPh sb="5" eb="7">
      <t>カガク</t>
    </rPh>
    <phoneticPr fontId="10"/>
  </si>
  <si>
    <t>構造生物薬学</t>
    <rPh sb="0" eb="2">
      <t>コウゾウ</t>
    </rPh>
    <rPh sb="2" eb="4">
      <t>セイブツ</t>
    </rPh>
    <rPh sb="4" eb="6">
      <t>ヤクガク</t>
    </rPh>
    <phoneticPr fontId="10"/>
  </si>
  <si>
    <t>精密有機合成化学</t>
    <rPh sb="0" eb="2">
      <t>セイミツ</t>
    </rPh>
    <rPh sb="2" eb="4">
      <t>ユウキ</t>
    </rPh>
    <rPh sb="4" eb="6">
      <t>ゴウセイ</t>
    </rPh>
    <rPh sb="6" eb="8">
      <t>カガク</t>
    </rPh>
    <phoneticPr fontId="2"/>
  </si>
  <si>
    <t>澤田大介0</t>
    <rPh sb="0" eb="2">
      <t>サワダ</t>
    </rPh>
    <rPh sb="2" eb="4">
      <t>ダイスケ</t>
    </rPh>
    <phoneticPr fontId="2"/>
  </si>
  <si>
    <t>臨床薬理学</t>
    <rPh sb="0" eb="2">
      <t>リンショウ</t>
    </rPh>
    <rPh sb="2" eb="5">
      <t>ヤクリガク</t>
    </rPh>
    <phoneticPr fontId="2"/>
  </si>
  <si>
    <t>座間味義人</t>
    <rPh sb="0" eb="3">
      <t>ザマミ</t>
    </rPh>
    <rPh sb="3" eb="5">
      <t>ヨシト</t>
    </rPh>
    <phoneticPr fontId="2"/>
  </si>
  <si>
    <t>並び</t>
    <rPh sb="0" eb="1">
      <t>ナラ</t>
    </rPh>
    <phoneticPr fontId="4"/>
  </si>
  <si>
    <t>分野名</t>
    <rPh sb="0" eb="2">
      <t>ブンヤ</t>
    </rPh>
    <rPh sb="2" eb="3">
      <t>メイ</t>
    </rPh>
    <phoneticPr fontId="4"/>
  </si>
  <si>
    <t>教員名</t>
    <rPh sb="0" eb="2">
      <t>キョウイン</t>
    </rPh>
    <rPh sb="2" eb="3">
      <t>メイ</t>
    </rPh>
    <phoneticPr fontId="4"/>
  </si>
  <si>
    <t>投票
数</t>
    <rPh sb="0" eb="2">
      <t>トウヒョウ</t>
    </rPh>
    <rPh sb="3" eb="4">
      <t>スウ</t>
    </rPh>
    <phoneticPr fontId="4"/>
  </si>
  <si>
    <t>職</t>
    <rPh sb="0" eb="1">
      <t>ショク</t>
    </rPh>
    <phoneticPr fontId="4"/>
  </si>
  <si>
    <t>結合</t>
    <rPh sb="0" eb="2">
      <t>ケツゴウ</t>
    </rPh>
    <phoneticPr fontId="4"/>
  </si>
  <si>
    <t>運動器疼痛センター</t>
    <rPh sb="0" eb="5">
      <t>ウンドウキトウツウ</t>
    </rPh>
    <phoneticPr fontId="2"/>
  </si>
  <si>
    <t>丸山貴之0</t>
    <phoneticPr fontId="2"/>
  </si>
  <si>
    <t>江口傑徳0</t>
    <rPh sb="0" eb="2">
      <t>エグチ</t>
    </rPh>
    <rPh sb="2" eb="3">
      <t>スグル</t>
    </rPh>
    <rPh sb="3" eb="4">
      <t>トク</t>
    </rPh>
    <phoneticPr fontId="2"/>
  </si>
  <si>
    <t>難波祐三郎0</t>
    <rPh sb="0" eb="5">
      <t>４０</t>
    </rPh>
    <phoneticPr fontId="4"/>
  </si>
  <si>
    <t>仲　周平0</t>
    <rPh sb="0" eb="1">
      <t>ナカ</t>
    </rPh>
    <rPh sb="2" eb="4">
      <t>シュウヘイ</t>
    </rPh>
    <phoneticPr fontId="2"/>
  </si>
  <si>
    <t>松本　准0</t>
    <rPh sb="0" eb="2">
      <t>マツモト</t>
    </rPh>
    <rPh sb="3" eb="4">
      <t>ジュン</t>
    </rPh>
    <phoneticPr fontId="4"/>
  </si>
  <si>
    <t>小山敏広0</t>
    <rPh sb="0" eb="2">
      <t>コヤマ</t>
    </rPh>
    <rPh sb="2" eb="4">
      <t>トシヒロ</t>
    </rPh>
    <phoneticPr fontId="10"/>
  </si>
  <si>
    <t>臨床基礎統合薬学</t>
    <rPh sb="0" eb="2">
      <t>リンショウ</t>
    </rPh>
    <rPh sb="2" eb="4">
      <t>キソ</t>
    </rPh>
    <rPh sb="4" eb="6">
      <t>トウゴウ</t>
    </rPh>
    <rPh sb="6" eb="8">
      <t>ヤクガク</t>
    </rPh>
    <phoneticPr fontId="10"/>
  </si>
  <si>
    <t>山本和宏0</t>
    <rPh sb="0" eb="2">
      <t>ヤマモト</t>
    </rPh>
    <rPh sb="2" eb="4">
      <t>カズヒロ</t>
    </rPh>
    <phoneticPr fontId="10"/>
  </si>
  <si>
    <t>循環器内科学</t>
    <rPh sb="0" eb="3">
      <t>ジュンカンキ</t>
    </rPh>
    <rPh sb="3" eb="5">
      <t>ナイカ</t>
    </rPh>
    <rPh sb="5" eb="6">
      <t>ガク</t>
    </rPh>
    <phoneticPr fontId="2"/>
  </si>
  <si>
    <t>重症心不全センター</t>
    <rPh sb="0" eb="2">
      <t>ジュウショウ</t>
    </rPh>
    <rPh sb="2" eb="5">
      <t>シンフゼン</t>
    </rPh>
    <phoneticPr fontId="2"/>
  </si>
  <si>
    <t>R10.03.31</t>
    <phoneticPr fontId="2"/>
  </si>
  <si>
    <t>病態生理・創薬学</t>
    <rPh sb="0" eb="2">
      <t>ビョウタイ</t>
    </rPh>
    <rPh sb="2" eb="4">
      <t>セイリ</t>
    </rPh>
    <rPh sb="5" eb="7">
      <t>ソウヤク</t>
    </rPh>
    <rPh sb="7" eb="8">
      <t>ガク</t>
    </rPh>
    <phoneticPr fontId="10"/>
  </si>
  <si>
    <t>小児発達病因病態学</t>
    <rPh sb="0" eb="2">
      <t>ショウニ</t>
    </rPh>
    <rPh sb="2" eb="4">
      <t>ハッタツ</t>
    </rPh>
    <rPh sb="4" eb="6">
      <t>ビョウイン</t>
    </rPh>
    <rPh sb="6" eb="8">
      <t>ビョウタイ</t>
    </rPh>
    <rPh sb="8" eb="9">
      <t>ガク</t>
    </rPh>
    <phoneticPr fontId="4"/>
  </si>
  <si>
    <t>鈴木茂樹0</t>
    <phoneticPr fontId="2"/>
  </si>
  <si>
    <t>髙成啓介0</t>
    <phoneticPr fontId="2"/>
  </si>
  <si>
    <t>分子医化学</t>
    <phoneticPr fontId="2"/>
  </si>
  <si>
    <t>美籐純弘0</t>
    <rPh sb="0" eb="2">
      <t>ビトウ</t>
    </rPh>
    <rPh sb="2" eb="4">
      <t>スミヒロ</t>
    </rPh>
    <phoneticPr fontId="2"/>
  </si>
  <si>
    <t>秋山謙太郎0</t>
    <rPh sb="0" eb="2">
      <t>アキヤマ</t>
    </rPh>
    <rPh sb="2" eb="5">
      <t>ケンタロウ</t>
    </rPh>
    <phoneticPr fontId="2"/>
  </si>
  <si>
    <t>渡部昌実2</t>
    <phoneticPr fontId="2"/>
  </si>
  <si>
    <t>櫻井　淳1</t>
    <rPh sb="0" eb="2">
      <t>サクライ</t>
    </rPh>
    <rPh sb="3" eb="4">
      <t>ジュン</t>
    </rPh>
    <phoneticPr fontId="4"/>
  </si>
  <si>
    <t>王　英正0</t>
    <phoneticPr fontId="2"/>
  </si>
  <si>
    <t>大月審一0</t>
    <phoneticPr fontId="2"/>
  </si>
  <si>
    <t>歯科保存学</t>
    <phoneticPr fontId="2"/>
  </si>
  <si>
    <t>代：成瀬恵治</t>
    <rPh sb="0" eb="1">
      <t>ヨ</t>
    </rPh>
    <rPh sb="2" eb="4">
      <t>ナルセ</t>
    </rPh>
    <rPh sb="4" eb="6">
      <t>ケイジ</t>
    </rPh>
    <phoneticPr fontId="2"/>
  </si>
  <si>
    <t>酒本真次0</t>
    <rPh sb="0" eb="2">
      <t>サカモト</t>
    </rPh>
    <rPh sb="2" eb="4">
      <t>シンジ</t>
    </rPh>
    <phoneticPr fontId="2"/>
  </si>
  <si>
    <t>柳　文修0</t>
    <rPh sb="0" eb="1">
      <t>ヤナギ</t>
    </rPh>
    <rPh sb="2" eb="3">
      <t>ブン</t>
    </rPh>
    <rPh sb="3" eb="4">
      <t>オサム</t>
    </rPh>
    <phoneticPr fontId="2"/>
  </si>
  <si>
    <t>代：大橋俊孝</t>
    <rPh sb="0" eb="1">
      <t>ヨ</t>
    </rPh>
    <rPh sb="2" eb="4">
      <t>オオハシ</t>
    </rPh>
    <rPh sb="4" eb="6">
      <t>トシタカ</t>
    </rPh>
    <phoneticPr fontId="2"/>
  </si>
  <si>
    <r>
      <rPr>
        <b/>
        <sz val="14"/>
        <color rgb="FFFFC000"/>
        <rFont val="UD Digi Kyokasho NK-R"/>
        <family val="1"/>
        <charset val="128"/>
      </rPr>
      <t>●　</t>
    </r>
    <r>
      <rPr>
        <b/>
        <sz val="14"/>
        <color theme="1"/>
        <rFont val="UD Digi Kyokasho NK-R"/>
        <family val="1"/>
        <charset val="128"/>
      </rPr>
      <t xml:space="preserve">主査候補を </t>
    </r>
    <r>
      <rPr>
        <b/>
        <sz val="14"/>
        <color rgb="FF0070C0"/>
        <rFont val="UD Digi Kyokasho NK-R"/>
        <family val="1"/>
        <charset val="128"/>
      </rPr>
      <t xml:space="preserve">3名 </t>
    </r>
    <r>
      <rPr>
        <b/>
        <sz val="14"/>
        <color theme="1"/>
        <rFont val="UD Digi Kyokasho NK-R"/>
        <family val="1"/>
        <charset val="128"/>
      </rPr>
      <t>選出してください</t>
    </r>
    <rPh sb="2" eb="4">
      <t>シュサ</t>
    </rPh>
    <rPh sb="4" eb="6">
      <t>コウホ</t>
    </rPh>
    <rPh sb="9" eb="10">
      <t>メイ</t>
    </rPh>
    <rPh sb="11" eb="13">
      <t>センシュツ</t>
    </rPh>
    <phoneticPr fontId="2"/>
  </si>
  <si>
    <r>
      <rPr>
        <b/>
        <sz val="14"/>
        <color rgb="FFFFC000"/>
        <rFont val="UD Digi Kyokasho NK-R"/>
        <family val="1"/>
        <charset val="128"/>
      </rPr>
      <t>●　</t>
    </r>
    <r>
      <rPr>
        <b/>
        <sz val="14"/>
        <rFont val="UD Digi Kyokasho NK-R"/>
        <family val="1"/>
        <charset val="128"/>
      </rPr>
      <t xml:space="preserve">副査候補を </t>
    </r>
    <r>
      <rPr>
        <b/>
        <sz val="14"/>
        <color rgb="FFFF6699"/>
        <rFont val="UD Digi Kyokasho NK-R"/>
        <family val="1"/>
        <charset val="128"/>
      </rPr>
      <t>5名</t>
    </r>
    <r>
      <rPr>
        <b/>
        <sz val="14"/>
        <rFont val="UD Digi Kyokasho NK-R"/>
        <family val="1"/>
        <charset val="128"/>
      </rPr>
      <t xml:space="preserve"> 選出してください</t>
    </r>
    <rPh sb="2" eb="4">
      <t>フクサ</t>
    </rPh>
    <rPh sb="4" eb="6">
      <t>コウホ</t>
    </rPh>
    <rPh sb="9" eb="10">
      <t>メイ</t>
    </rPh>
    <rPh sb="11" eb="13">
      <t>センシュツ</t>
    </rPh>
    <phoneticPr fontId="2"/>
  </si>
  <si>
    <t>投票欄</t>
    <rPh sb="0" eb="2">
      <t>トウヒョウ</t>
    </rPh>
    <rPh sb="2" eb="3">
      <t>ラン</t>
    </rPh>
    <phoneticPr fontId="2"/>
  </si>
  <si>
    <t>＊</t>
    <phoneticPr fontId="2"/>
  </si>
  <si>
    <t>主査</t>
    <rPh sb="0" eb="2">
      <t>シュサ</t>
    </rPh>
    <phoneticPr fontId="2"/>
  </si>
  <si>
    <t>副査</t>
    <rPh sb="0" eb="2">
      <t>フクサ</t>
    </rPh>
    <phoneticPr fontId="2"/>
  </si>
  <si>
    <t>関連する
教育研究分野</t>
    <rPh sb="0" eb="2">
      <t>カンレン</t>
    </rPh>
    <rPh sb="5" eb="7">
      <t>キョウイク</t>
    </rPh>
    <rPh sb="7" eb="9">
      <t>ケンキュウ</t>
    </rPh>
    <rPh sb="9" eb="11">
      <t>ブンヤ</t>
    </rPh>
    <phoneticPr fontId="2"/>
  </si>
  <si>
    <t>所属部署名</t>
    <rPh sb="0" eb="2">
      <t>ショゾク</t>
    </rPh>
    <rPh sb="2" eb="5">
      <t>ブショメイ</t>
    </rPh>
    <phoneticPr fontId="4"/>
  </si>
  <si>
    <r>
      <rPr>
        <b/>
        <sz val="16"/>
        <rFont val="UD Digi Kyokasho NK-R"/>
        <family val="1"/>
        <charset val="128"/>
      </rPr>
      <t>指導教授と相談の上，主査：3名，副査：5名を選出してください。</t>
    </r>
    <r>
      <rPr>
        <sz val="14"/>
        <rFont val="UD Digi Kyokasho NK-R"/>
        <family val="1"/>
        <charset val="128"/>
      </rPr>
      <t xml:space="preserve">
</t>
    </r>
    <r>
      <rPr>
        <sz val="14"/>
        <rFont val="Segoe UI Symbol"/>
        <family val="1"/>
      </rPr>
      <t>●</t>
    </r>
    <r>
      <rPr>
        <sz val="14"/>
        <rFont val="UD Digi Kyokasho NK-R"/>
        <family val="1"/>
        <charset val="128"/>
      </rPr>
      <t>　選出方法：　希望する教授・准教授のお名前の横にある</t>
    </r>
    <r>
      <rPr>
        <b/>
        <sz val="14"/>
        <rFont val="UD Digi Kyokasho NK-R"/>
        <family val="1"/>
        <charset val="128"/>
      </rPr>
      <t xml:space="preserve">投票欄に，英数半角で数字の「1」を入力してください。
</t>
    </r>
    <r>
      <rPr>
        <sz val="14"/>
        <rFont val="UD Digi Kyokasho NK-R"/>
        <family val="1"/>
        <charset val="128"/>
      </rPr>
      <t>　（投票されると，投票欄の上の</t>
    </r>
    <r>
      <rPr>
        <sz val="14"/>
        <rFont val="Segoe UI Symbol"/>
        <family val="1"/>
      </rPr>
      <t>□</t>
    </r>
    <r>
      <rPr>
        <sz val="14"/>
        <rFont val="UD Digi Kyokasho NK-R"/>
        <family val="1"/>
        <charset val="128"/>
      </rPr>
      <t>に合計数が表示されます。　</t>
    </r>
    <r>
      <rPr>
        <sz val="14"/>
        <color rgb="FF0070C0"/>
        <rFont val="UD Digi Kyokasho NK-R"/>
        <family val="1"/>
        <charset val="128"/>
      </rPr>
      <t>「3」</t>
    </r>
    <r>
      <rPr>
        <sz val="14"/>
        <color rgb="FF0070C0"/>
        <rFont val="游ゴシック"/>
        <family val="1"/>
        <charset val="128"/>
      </rPr>
      <t xml:space="preserve"> </t>
    </r>
    <r>
      <rPr>
        <sz val="14"/>
        <rFont val="UD Digi Kyokasho NK-R"/>
        <family val="1"/>
        <charset val="128"/>
      </rPr>
      <t>または</t>
    </r>
    <r>
      <rPr>
        <sz val="14"/>
        <rFont val="游ゴシック"/>
        <family val="1"/>
        <charset val="128"/>
      </rPr>
      <t xml:space="preserve"> </t>
    </r>
    <r>
      <rPr>
        <sz val="14"/>
        <color rgb="FFFF6699"/>
        <rFont val="UD Digi Kyokasho NK-R"/>
        <family val="1"/>
        <charset val="128"/>
      </rPr>
      <t>「5」</t>
    </r>
    <r>
      <rPr>
        <sz val="14"/>
        <color rgb="FFFF6699"/>
        <rFont val="游ゴシック"/>
        <family val="1"/>
        <charset val="128"/>
      </rPr>
      <t xml:space="preserve"> </t>
    </r>
    <r>
      <rPr>
        <sz val="14"/>
        <rFont val="UD Digi Kyokasho NK-R"/>
        <family val="1"/>
        <charset val="128"/>
      </rPr>
      <t xml:space="preserve">となっているのを確認して保存してください）
</t>
    </r>
    <r>
      <rPr>
        <sz val="14"/>
        <color rgb="FFC00000"/>
        <rFont val="Segoe UI Symbol"/>
        <family val="1"/>
      </rPr>
      <t>●</t>
    </r>
    <r>
      <rPr>
        <sz val="14"/>
        <color rgb="FFC00000"/>
        <rFont val="UD Digi Kyokasho NK-R"/>
        <family val="1"/>
        <charset val="128"/>
      </rPr>
      <t>　注意事項：　申請者の所属する教育研究分野及びそれに関連する</t>
    </r>
    <r>
      <rPr>
        <sz val="14"/>
        <color rgb="FFC00000"/>
        <rFont val="游ゴシック"/>
        <family val="1"/>
        <charset val="128"/>
      </rPr>
      <t xml:space="preserve"> </t>
    </r>
    <r>
      <rPr>
        <sz val="14"/>
        <color rgb="FFC00000"/>
        <rFont val="UD Digi Kyokasho NK-R"/>
        <family val="1"/>
        <charset val="128"/>
      </rPr>
      <t>教授・准教授，</t>
    </r>
    <r>
      <rPr>
        <sz val="14"/>
        <color rgb="FFC00000"/>
        <rFont val="游ゴシック"/>
        <family val="1"/>
        <charset val="128"/>
      </rPr>
      <t xml:space="preserve"> </t>
    </r>
    <r>
      <rPr>
        <sz val="14"/>
        <color rgb="FFC00000"/>
        <rFont val="UD Digi Kyokasho NK-R"/>
        <family val="1"/>
        <charset val="128"/>
      </rPr>
      <t>また，</t>
    </r>
    <r>
      <rPr>
        <sz val="14"/>
        <color rgb="FFC00000"/>
        <rFont val="游ゴシック"/>
        <family val="1"/>
        <charset val="128"/>
      </rPr>
      <t xml:space="preserve"> </t>
    </r>
    <r>
      <rPr>
        <sz val="14"/>
        <color rgb="FFC00000"/>
        <rFont val="UD Digi Kyokasho NK-R"/>
        <family val="1"/>
        <charset val="128"/>
      </rPr>
      <t>共著者に含まれている
　　 　　　　　</t>
    </r>
    <r>
      <rPr>
        <sz val="14"/>
        <color rgb="FFC00000"/>
        <rFont val="游ゴシック"/>
        <family val="1"/>
        <charset val="128"/>
      </rPr>
      <t xml:space="preserve">　　  </t>
    </r>
    <r>
      <rPr>
        <sz val="14"/>
        <color rgb="FFC00000"/>
        <rFont val="UD Digi Kyokasho NK-R"/>
        <family val="1"/>
        <charset val="128"/>
      </rPr>
      <t>教授・准教授は</t>
    </r>
    <r>
      <rPr>
        <sz val="14"/>
        <color rgb="FFC00000"/>
        <rFont val="游ゴシック"/>
        <family val="1"/>
        <charset val="128"/>
      </rPr>
      <t xml:space="preserve"> </t>
    </r>
    <r>
      <rPr>
        <sz val="14"/>
        <color rgb="FFC00000"/>
        <rFont val="UD Digi Kyokasho NK-R"/>
        <family val="1"/>
        <charset val="128"/>
      </rPr>
      <t>投票しないでください。</t>
    </r>
    <rPh sb="34" eb="36">
      <t>センシュツ</t>
    </rPh>
    <rPh sb="36" eb="38">
      <t>ホウホウ</t>
    </rPh>
    <rPh sb="40" eb="42">
      <t>キボウ</t>
    </rPh>
    <rPh sb="44" eb="46">
      <t>キョウジュ</t>
    </rPh>
    <rPh sb="47" eb="50">
      <t>ジュンキョウジュ</t>
    </rPh>
    <rPh sb="52" eb="54">
      <t>ナマエ</t>
    </rPh>
    <rPh sb="55" eb="56">
      <t>ヨコ</t>
    </rPh>
    <rPh sb="59" eb="61">
      <t>トウヒョウ</t>
    </rPh>
    <rPh sb="61" eb="62">
      <t>ラン</t>
    </rPh>
    <rPh sb="64" eb="66">
      <t>エイスウ</t>
    </rPh>
    <rPh sb="66" eb="68">
      <t>ハンカク</t>
    </rPh>
    <rPh sb="69" eb="71">
      <t>スウジ</t>
    </rPh>
    <rPh sb="76" eb="78">
      <t>ニュウリョク</t>
    </rPh>
    <rPh sb="95" eb="97">
      <t>トウヒョウ</t>
    </rPh>
    <rPh sb="97" eb="98">
      <t>ラン</t>
    </rPh>
    <rPh sb="151" eb="153">
      <t>チュウイ</t>
    </rPh>
    <rPh sb="153" eb="155">
      <t>ジコウ</t>
    </rPh>
    <rPh sb="161" eb="163">
      <t>ショゾク</t>
    </rPh>
    <rPh sb="171" eb="172">
      <t>オヨ</t>
    </rPh>
    <rPh sb="176" eb="178">
      <t>カンレン</t>
    </rPh>
    <rPh sb="216" eb="218">
      <t>キョウジュ</t>
    </rPh>
    <rPh sb="219" eb="222">
      <t>ジュンキョウジュ</t>
    </rPh>
    <rPh sb="224" eb="226">
      <t>トウヒョウ</t>
    </rPh>
    <phoneticPr fontId="2"/>
  </si>
  <si>
    <t>（学位申請者）</t>
    <phoneticPr fontId="2"/>
  </si>
  <si>
    <t>所属する教育研究分：
学生番号：　　　　　　　　　　　
氏名：　</t>
    <rPh sb="12" eb="14">
      <t>ガクセイ</t>
    </rPh>
    <rPh sb="14" eb="16">
      <t>バンゴウ</t>
    </rPh>
    <rPh sb="30" eb="32">
      <t>シメイ</t>
    </rPh>
    <phoneticPr fontId="2"/>
  </si>
  <si>
    <t>これより下は，大学院担当使用欄のため記入不要です</t>
    <rPh sb="4" eb="5">
      <t>シタ</t>
    </rPh>
    <rPh sb="7" eb="10">
      <t>ダイガクイン</t>
    </rPh>
    <rPh sb="10" eb="12">
      <t>タントウ</t>
    </rPh>
    <rPh sb="12" eb="14">
      <t>シヨウ</t>
    </rPh>
    <rPh sb="14" eb="15">
      <t>ラン</t>
    </rPh>
    <rPh sb="18" eb="20">
      <t>キニュウ</t>
    </rPh>
    <rPh sb="20" eb="22">
      <t>フヨウ</t>
    </rPh>
    <phoneticPr fontId="2"/>
  </si>
  <si>
    <t>2025.04.01現在</t>
    <rPh sb="10" eb="12">
      <t>ゲンザイ</t>
    </rPh>
    <phoneticPr fontId="2"/>
  </si>
  <si>
    <r>
      <t>※</t>
    </r>
    <r>
      <rPr>
        <sz val="11"/>
        <color theme="1" tint="0.34998626667073579"/>
        <rFont val="游ゴシック"/>
        <family val="1"/>
        <charset val="128"/>
      </rPr>
      <t>　</t>
    </r>
    <r>
      <rPr>
        <sz val="11"/>
        <color theme="1" tint="0.34998626667073579"/>
        <rFont val="UD Digi Kyokasho NK-R"/>
        <family val="1"/>
        <charset val="128"/>
      </rPr>
      <t>論文博士（博士（乙））の申請者は，学生番号の記入不要</t>
    </r>
    <rPh sb="2" eb="6">
      <t>ロンブンハカセ</t>
    </rPh>
    <rPh sb="7" eb="9">
      <t>ハカセ</t>
    </rPh>
    <rPh sb="10" eb="11">
      <t>オツ</t>
    </rPh>
    <rPh sb="14" eb="17">
      <t>シンセイシャ</t>
    </rPh>
    <rPh sb="19" eb="23">
      <t>ガクセイバンゴウ</t>
    </rPh>
    <rPh sb="24" eb="28">
      <t>キニュウフヨウ</t>
    </rPh>
    <phoneticPr fontId="2"/>
  </si>
  <si>
    <t>腎泌尿器科学</t>
    <rPh sb="0" eb="1">
      <t>ジン</t>
    </rPh>
    <rPh sb="1" eb="4">
      <t>ヒニョウキ</t>
    </rPh>
    <rPh sb="4" eb="6">
      <t>カガク</t>
    </rPh>
    <phoneticPr fontId="2"/>
  </si>
  <si>
    <t>國定勇希0</t>
    <rPh sb="0" eb="2">
      <t>クニサダ</t>
    </rPh>
    <rPh sb="2" eb="4">
      <t>ユウキ</t>
    </rPh>
    <phoneticPr fontId="2"/>
  </si>
  <si>
    <t>竹内綾子0</t>
    <rPh sb="0" eb="2">
      <t>タケウチ</t>
    </rPh>
    <rPh sb="2" eb="4">
      <t>アヤコ</t>
    </rPh>
    <phoneticPr fontId="2"/>
  </si>
  <si>
    <t>生理機能情報学</t>
    <phoneticPr fontId="2"/>
  </si>
  <si>
    <t>腫瘍医学</t>
    <rPh sb="0" eb="2">
      <t>シュヨウ</t>
    </rPh>
    <rPh sb="2" eb="4">
      <t>イガク</t>
    </rPh>
    <phoneticPr fontId="2"/>
  </si>
  <si>
    <t>遠西大輔0</t>
    <rPh sb="0" eb="2">
      <t>エンニシ</t>
    </rPh>
    <rPh sb="2" eb="4">
      <t>ダイスケ</t>
    </rPh>
    <phoneticPr fontId="2"/>
  </si>
  <si>
    <t>安藤瑞生4</t>
  </si>
  <si>
    <t>岡田あゆみ5</t>
  </si>
  <si>
    <t>岡﨑幹生6</t>
  </si>
  <si>
    <t>笠原真悟1</t>
  </si>
  <si>
    <t>岩崎達雄1</t>
  </si>
  <si>
    <t>江口　潤4</t>
  </si>
  <si>
    <t>荒木元朗3</t>
  </si>
  <si>
    <t>高橋　賢1</t>
  </si>
  <si>
    <t>高尾総司1</t>
  </si>
  <si>
    <t>黒田新士1</t>
  </si>
  <si>
    <t>座間味義人1</t>
  </si>
  <si>
    <t>細野祥之5</t>
  </si>
  <si>
    <t>阪口政清8</t>
  </si>
  <si>
    <t>三好　亨4</t>
  </si>
  <si>
    <t>山元英崇17</t>
  </si>
  <si>
    <t>枝園忠彦7</t>
  </si>
  <si>
    <t>秋山倫之5</t>
  </si>
  <si>
    <t>小川弘子5</t>
  </si>
  <si>
    <t>小谷恭弘2</t>
  </si>
  <si>
    <t>松井裕輔2</t>
  </si>
  <si>
    <t>松川昭博16</t>
  </si>
  <si>
    <t>森実　真7</t>
  </si>
  <si>
    <t>森松博史3</t>
  </si>
  <si>
    <t>森實祐基5</t>
  </si>
  <si>
    <t>神田秀幸5</t>
  </si>
  <si>
    <t>成瀬恵治2</t>
  </si>
  <si>
    <t>西田圭一郎1</t>
  </si>
  <si>
    <t>石浦浩之4</t>
  </si>
  <si>
    <t>川口綾乃5</t>
  </si>
  <si>
    <t>増山　寿1</t>
  </si>
  <si>
    <t>大橋俊孝11</t>
  </si>
  <si>
    <t>大塚基之8</t>
  </si>
  <si>
    <t>大塚文男7</t>
  </si>
  <si>
    <t>大内淑代2</t>
  </si>
  <si>
    <t>中山雅敬3</t>
  </si>
  <si>
    <t>中尾篤典6</t>
  </si>
  <si>
    <t>田中將太2</t>
  </si>
  <si>
    <t>湯浅慎介2</t>
  </si>
  <si>
    <t>藤原智洋4</t>
  </si>
  <si>
    <t>尾﨑敏文3</t>
  </si>
  <si>
    <t>冨樫庸介4</t>
  </si>
  <si>
    <t>平沢　晃6</t>
  </si>
  <si>
    <t>平木隆夫3</t>
  </si>
  <si>
    <t>堀田勝幸2</t>
  </si>
  <si>
    <t>本田知之2</t>
  </si>
  <si>
    <t>柳井広之6</t>
  </si>
  <si>
    <t>和田　淳7</t>
  </si>
  <si>
    <t>寶田剛志10</t>
  </si>
  <si>
    <t>淺沼幹人4</t>
  </si>
  <si>
    <t>淺田　騰1</t>
  </si>
  <si>
    <t>賴藤貴志4</t>
  </si>
  <si>
    <t>髙木　学4</t>
  </si>
  <si>
    <t>姫宮彩子0</t>
    <rPh sb="0" eb="2">
      <t>ヒメミヤ</t>
    </rPh>
    <rPh sb="2" eb="4">
      <t>アヤコ</t>
    </rPh>
    <phoneticPr fontId="2"/>
  </si>
  <si>
    <t>感染症学</t>
    <phoneticPr fontId="2"/>
  </si>
  <si>
    <t>萩谷英大0</t>
    <rPh sb="0" eb="2">
      <t>ハギヤ</t>
    </rPh>
    <rPh sb="2" eb="3">
      <t>ヒデ</t>
    </rPh>
    <rPh sb="3" eb="4">
      <t>ダイ</t>
    </rPh>
    <phoneticPr fontId="2"/>
  </si>
  <si>
    <t>廣田圭司0</t>
    <rPh sb="0" eb="2">
      <t>ヒロタ</t>
    </rPh>
    <rPh sb="2" eb="4">
      <t>ケイジ</t>
    </rPh>
    <phoneticPr fontId="2"/>
  </si>
  <si>
    <t>内山淳平0</t>
  </si>
  <si>
    <t>久松隆史0</t>
  </si>
  <si>
    <t>森田　宏0</t>
    <rPh sb="0" eb="2">
      <t>モリタ</t>
    </rPh>
    <rPh sb="3" eb="4">
      <t>ヒロシ</t>
    </rPh>
    <phoneticPr fontId="4"/>
  </si>
  <si>
    <t>佐藤　勝0</t>
    <phoneticPr fontId="2"/>
  </si>
  <si>
    <t>久保田　聡1</t>
  </si>
  <si>
    <t>大野充昭1</t>
  </si>
  <si>
    <t>池亀美華1</t>
    <rPh sb="0" eb="2">
      <t>イケガメ</t>
    </rPh>
    <rPh sb="2" eb="4">
      <t>ミカ</t>
    </rPh>
    <phoneticPr fontId="4"/>
  </si>
  <si>
    <t>長塚　仁1</t>
    <phoneticPr fontId="4"/>
  </si>
  <si>
    <t>有吉範高1</t>
    <rPh sb="0" eb="2">
      <t>アリヨシ</t>
    </rPh>
    <rPh sb="2" eb="4">
      <t>ノリタカ</t>
    </rPh>
    <phoneticPr fontId="10"/>
  </si>
  <si>
    <t>岡村裕彦0</t>
    <rPh sb="0" eb="2">
      <t>オカムラ</t>
    </rPh>
    <rPh sb="2" eb="4">
      <t>ヒロヒコ</t>
    </rPh>
    <phoneticPr fontId="4"/>
  </si>
  <si>
    <t>伊原木聰一郞0</t>
    <rPh sb="0" eb="3">
      <t>イバラギ</t>
    </rPh>
    <rPh sb="3" eb="6">
      <t>ソウイチロウ</t>
    </rPh>
    <phoneticPr fontId="4"/>
  </si>
  <si>
    <t>先端国際情報歯学</t>
    <rPh sb="0" eb="2">
      <t>センタン</t>
    </rPh>
    <rPh sb="2" eb="4">
      <t>コクサイ</t>
    </rPh>
    <rPh sb="4" eb="6">
      <t>ジョウホウ</t>
    </rPh>
    <rPh sb="6" eb="8">
      <t>シガク</t>
    </rPh>
    <phoneticPr fontId="2"/>
  </si>
  <si>
    <t>HARA EMILIO SATOSHI</t>
  </si>
  <si>
    <t>岩崎良章0</t>
    <rPh sb="0" eb="2">
      <t>イワサキ</t>
    </rPh>
    <rPh sb="2" eb="3">
      <t>ヨ</t>
    </rPh>
    <rPh sb="3" eb="4">
      <t>アキ</t>
    </rPh>
    <phoneticPr fontId="2"/>
  </si>
  <si>
    <t>武内俊樹4</t>
    <phoneticPr fontId="2"/>
  </si>
  <si>
    <t>代：武内俊樹</t>
    <rPh sb="0" eb="1">
      <t>ヨ</t>
    </rPh>
    <phoneticPr fontId="2"/>
  </si>
  <si>
    <t>豊岡伸一6</t>
    <phoneticPr fontId="2"/>
  </si>
  <si>
    <t>代：豊岡伸一</t>
    <rPh sb="0" eb="1">
      <t>ヨ</t>
    </rPh>
    <phoneticPr fontId="2"/>
  </si>
  <si>
    <t>2026.04.01現在</t>
    <rPh sb="10" eb="12">
      <t>ゲンザイ</t>
    </rPh>
    <phoneticPr fontId="2"/>
  </si>
  <si>
    <t>関　倫久0</t>
    <rPh sb="0" eb="1">
      <t>セキ</t>
    </rPh>
    <rPh sb="2" eb="4">
      <t>トモヒサ</t>
    </rPh>
    <phoneticPr fontId="2"/>
  </si>
  <si>
    <t>医療情報応用学</t>
    <rPh sb="0" eb="4">
      <t>イリョウジョウホウ</t>
    </rPh>
    <rPh sb="4" eb="7">
      <t>オウヨウガク</t>
    </rPh>
    <phoneticPr fontId="2"/>
  </si>
  <si>
    <t>医薬品信頼性科学</t>
  </si>
  <si>
    <t>吉田　直子</t>
  </si>
  <si>
    <t>（様式）　学位審査委員希望調書</t>
    <rPh sb="1" eb="3">
      <t>ヨウシキ</t>
    </rPh>
    <rPh sb="5" eb="15">
      <t>ガクイシンサイインキボウチョウショ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</si>
</sst>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>
    <font>
      <sz val="11"/>
      <color theme="1"/>
      <name val="游ゴシック"/>
      <family val="3"/>
      <charset val="128"/>
      <scheme val="minor"/>
    </font>
    <font>
      <sz val="11"/>
      <color theme="1"/>
      <name val="UD Digi Kyokasho NK-R"/>
      <family val="1"/>
      <charset val="128"/>
    </font>
    <font>
      <sz val="6"/>
      <name val="游ゴシック"/>
      <family val="3"/>
      <charset val="128"/>
      <scheme val="minor"/>
    </font>
    <font>
      <b/>
      <sz val="10"/>
      <color indexed="8"/>
      <name val="UD Digi Kyokasho NK-R"/>
      <family val="1"/>
      <charset val="128"/>
    </font>
    <font>
      <sz val="6"/>
      <name val="ＭＳ Ｐゴシック"/>
      <family val="3"/>
      <charset val="128"/>
    </font>
    <font>
      <sz val="11"/>
      <name val="UD Digi Kyokasho NK-R"/>
      <family val="1"/>
      <charset val="128"/>
    </font>
    <font>
      <sz val="9"/>
      <color theme="1"/>
      <name val="UD Digi Kyokasho NK-R"/>
      <family val="1"/>
      <charset val="128"/>
    </font>
    <font>
      <sz val="11"/>
      <color rgb="FFFF0000"/>
      <name val="UD Digi Kyokasho NK-R"/>
      <family val="1"/>
      <charset val="128"/>
    </font>
    <font>
      <sz val="9"/>
      <name val="UD Digi Kyokasho NK-R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0"/>
      <name val="UD Digi Kyokasho NK-R"/>
      <family val="1"/>
      <charset val="128"/>
    </font>
    <font>
      <sz val="6"/>
      <name val="ＭＳ 明朝"/>
      <family val="1"/>
      <charset val="128"/>
    </font>
    <font>
      <b/>
      <sz val="11"/>
      <name val="UD Digi Kyokasho NK-R"/>
      <family val="1"/>
      <charset val="128"/>
    </font>
    <font>
      <b/>
      <sz val="11"/>
      <color theme="1"/>
      <name val="UD Digi Kyokasho NK-R"/>
      <family val="1"/>
      <charset val="128"/>
    </font>
    <font>
      <sz val="11"/>
      <color theme="0" tint="-0.249977111117893"/>
      <name val="UD Digi Kyokasho NK-R"/>
      <family val="1"/>
      <charset val="128"/>
    </font>
    <font>
      <sz val="11"/>
      <color rgb="FF0070C0"/>
      <name val="UD Digi Kyokasho NK-R"/>
      <family val="1"/>
      <charset val="128"/>
    </font>
    <font>
      <b/>
      <sz val="14"/>
      <color rgb="FF0070C0"/>
      <name val="UD Digi Kyokasho NK-R"/>
      <family val="1"/>
      <charset val="128"/>
    </font>
    <font>
      <sz val="11"/>
      <color theme="0" tint="-0.499984740745262"/>
      <name val="UD Digi Kyokasho NK-R"/>
      <family val="1"/>
      <charset val="128"/>
    </font>
    <font>
      <b/>
      <sz val="12"/>
      <color theme="1"/>
      <name val="UD Digi Kyokasho NK-R"/>
      <family val="1"/>
      <charset val="128"/>
    </font>
    <font>
      <b/>
      <sz val="16"/>
      <color rgb="FF0070C0"/>
      <name val="UD Digi Kyokasho NK-R"/>
      <family val="1"/>
      <charset val="128"/>
    </font>
    <font>
      <b/>
      <sz val="14"/>
      <color theme="1"/>
      <name val="UD Digi Kyokasho NK-R"/>
      <family val="1"/>
      <charset val="128"/>
    </font>
    <font>
      <b/>
      <sz val="14"/>
      <color rgb="FFFFC000"/>
      <name val="UD Digi Kyokasho NK-R"/>
      <family val="1"/>
      <charset val="128"/>
    </font>
    <font>
      <b/>
      <sz val="14"/>
      <name val="UD Digi Kyokasho NK-R"/>
      <family val="1"/>
      <charset val="128"/>
    </font>
    <font>
      <b/>
      <sz val="14"/>
      <color rgb="FFFF6699"/>
      <name val="UD Digi Kyokasho NK-R"/>
      <family val="1"/>
      <charset val="128"/>
    </font>
    <font>
      <b/>
      <sz val="11"/>
      <color rgb="FF0070C0"/>
      <name val="UD Digi Kyokasho NK-R"/>
      <family val="1"/>
      <charset val="128"/>
    </font>
    <font>
      <sz val="11"/>
      <color rgb="FFFF6699"/>
      <name val="UD Digi Kyokasho NK-R"/>
      <family val="1"/>
      <charset val="128"/>
    </font>
    <font>
      <b/>
      <sz val="11"/>
      <color rgb="FFFF6699"/>
      <name val="UD Digi Kyokasho NK-R"/>
      <family val="1"/>
      <charset val="128"/>
    </font>
    <font>
      <b/>
      <sz val="11"/>
      <color theme="0" tint="-0.499984740745262"/>
      <name val="UD Digi Kyokasho NK-R"/>
      <family val="1"/>
      <charset val="128"/>
    </font>
    <font>
      <b/>
      <sz val="10"/>
      <color indexed="39"/>
      <name val="UD デジタル 教科書体 NK-R"/>
      <family val="1"/>
      <charset val="128"/>
    </font>
    <font>
      <b/>
      <sz val="10"/>
      <color indexed="14"/>
      <name val="UD デジタル 教科書体 NK-R"/>
      <family val="1"/>
      <charset val="128"/>
    </font>
    <font>
      <sz val="11"/>
      <color theme="0"/>
      <name val="UD Digi Kyokasho NK-R"/>
      <family val="1"/>
      <charset val="128"/>
    </font>
    <font>
      <sz val="11"/>
      <color theme="0"/>
      <name val="游ゴシック"/>
      <family val="1"/>
      <charset val="128"/>
    </font>
    <font>
      <b/>
      <sz val="16"/>
      <color rgb="FFFF6699"/>
      <name val="UD Digi Kyokasho NK-R"/>
      <family val="1"/>
      <charset val="128"/>
    </font>
    <font>
      <sz val="9"/>
      <color rgb="FFFF6699"/>
      <name val="UD Digi Kyokasho NK-R"/>
      <family val="1"/>
      <charset val="128"/>
    </font>
    <font>
      <sz val="14"/>
      <color rgb="FFC00000"/>
      <name val="UD Digi Kyokasho NK-R"/>
      <family val="1"/>
      <charset val="128"/>
    </font>
    <font>
      <sz val="14"/>
      <color rgb="FFC00000"/>
      <name val="Segoe UI Symbol"/>
      <family val="1"/>
    </font>
    <font>
      <sz val="14"/>
      <name val="UD Digi Kyokasho NK-R"/>
      <family val="1"/>
      <charset val="128"/>
    </font>
    <font>
      <sz val="14"/>
      <name val="Segoe UI Symbol"/>
      <family val="1"/>
    </font>
    <font>
      <b/>
      <sz val="18"/>
      <name val="UD Digi Kyokasho NK-R"/>
      <family val="1"/>
      <charset val="128"/>
    </font>
    <font>
      <sz val="14"/>
      <color theme="1"/>
      <name val="UD Digi Kyokasho NK-R"/>
      <family val="1"/>
      <charset val="128"/>
    </font>
    <font>
      <sz val="16"/>
      <color theme="0" tint="-0.499984740745262"/>
      <name val="UD Digi Kyokasho NK-R"/>
      <family val="1"/>
      <charset val="128"/>
    </font>
    <font>
      <sz val="14"/>
      <color rgb="FFFF6699"/>
      <name val="UD Digi Kyokasho NK-R"/>
      <family val="1"/>
      <charset val="128"/>
    </font>
    <font>
      <sz val="14"/>
      <color rgb="FF0070C0"/>
      <name val="UD Digi Kyokasho NK-R"/>
      <family val="1"/>
      <charset val="128"/>
    </font>
    <font>
      <b/>
      <sz val="16"/>
      <name val="UD Digi Kyokasho NK-R"/>
      <family val="1"/>
      <charset val="128"/>
    </font>
    <font>
      <sz val="14"/>
      <color rgb="FFC00000"/>
      <name val="游ゴシック"/>
      <family val="1"/>
      <charset val="128"/>
    </font>
    <font>
      <b/>
      <sz val="10"/>
      <color rgb="FF000000"/>
      <name val="UD Digi Kyokasho NK-R"/>
      <family val="1"/>
      <charset val="128"/>
    </font>
    <font>
      <sz val="10"/>
      <name val="UD Digi Kyokasho NK-R"/>
      <family val="1"/>
      <charset val="128"/>
    </font>
    <font>
      <sz val="14"/>
      <name val="游ゴシック"/>
      <family val="1"/>
      <charset val="128"/>
    </font>
    <font>
      <sz val="14"/>
      <color rgb="FF0070C0"/>
      <name val="游ゴシック"/>
      <family val="1"/>
      <charset val="128"/>
    </font>
    <font>
      <sz val="14"/>
      <color rgb="FFFF6699"/>
      <name val="游ゴシック"/>
      <family val="1"/>
      <charset val="128"/>
    </font>
    <font>
      <b/>
      <sz val="12"/>
      <color rgb="FF0070C0"/>
      <name val="UD Digi Kyokasho NK-R"/>
      <family val="1"/>
      <charset val="128"/>
    </font>
    <font>
      <b/>
      <sz val="12"/>
      <color rgb="FFFF6699"/>
      <name val="UD Digi Kyokasho NK-R"/>
      <family val="1"/>
      <charset val="128"/>
    </font>
    <font>
      <sz val="9"/>
      <color theme="0" tint="-0.499984740745262"/>
      <name val="UD Digi Kyokasho NK-R"/>
      <family val="1"/>
      <charset val="128"/>
    </font>
    <font>
      <sz val="9"/>
      <color theme="1" tint="0.499984740745262"/>
      <name val="UD Digi Kyokasho NK-R"/>
      <family val="1"/>
      <charset val="128"/>
    </font>
    <font>
      <sz val="8"/>
      <color theme="0" tint="-0.249977111117893"/>
      <name val="UD Digi Kyokasho NK-R"/>
      <family val="1"/>
      <charset val="128"/>
    </font>
    <font>
      <b/>
      <sz val="10"/>
      <color theme="0" tint="-0.249977111117893"/>
      <name val="游ゴシック"/>
      <family val="1"/>
      <charset val="128"/>
    </font>
    <font>
      <sz val="11"/>
      <color theme="1" tint="0.34998626667073579"/>
      <name val="UD Digi Kyokasho NK-R"/>
      <family val="1"/>
      <charset val="128"/>
    </font>
    <font>
      <sz val="11"/>
      <color theme="1" tint="0.34998626667073579"/>
      <name val="游ゴシック"/>
      <family val="1"/>
      <charset val="128"/>
    </font>
    <font>
      <sz val="11"/>
      <color theme="1"/>
      <name val="UD デジタル 教科書体 NK-R"/>
      <family val="1"/>
      <charset val="128"/>
    </font>
    <font>
      <sz val="8"/>
      <name val="UD Digi Kyokasho NK-R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>
      <alignment vertical="center"/>
    </xf>
    <xf numFmtId="0" fontId="9" fillId="0" borderId="0"/>
    <xf numFmtId="0" fontId="11" fillId="0" borderId="0"/>
    <xf numFmtId="0" fontId="11" fillId="0" borderId="0"/>
  </cellStyleXfs>
  <cellXfs count="18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1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5" borderId="3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6" xfId="1" applyFont="1" applyFill="1" applyBorder="1" applyAlignment="1">
      <alignment vertical="center"/>
    </xf>
    <xf numFmtId="0" fontId="5" fillId="0" borderId="6" xfId="0" applyFont="1" applyFill="1" applyBorder="1">
      <alignment vertical="center"/>
    </xf>
    <xf numFmtId="0" fontId="5" fillId="0" borderId="1" xfId="0" applyFont="1" applyFill="1" applyBorder="1" applyAlignment="1">
      <alignment vertical="center" shrinkToFit="1"/>
    </xf>
    <xf numFmtId="0" fontId="5" fillId="0" borderId="4" xfId="0" applyFont="1" applyFill="1" applyBorder="1">
      <alignment vertical="center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>
      <alignment vertical="center"/>
    </xf>
    <xf numFmtId="0" fontId="12" fillId="3" borderId="5" xfId="2" applyFont="1" applyFill="1" applyBorder="1" applyAlignment="1" applyProtection="1">
      <alignment vertical="center"/>
      <protection locked="0"/>
    </xf>
    <xf numFmtId="0" fontId="1" fillId="0" borderId="0" xfId="0" applyFont="1" applyBorder="1">
      <alignment vertical="center"/>
    </xf>
    <xf numFmtId="0" fontId="7" fillId="0" borderId="4" xfId="0" applyFont="1" applyFill="1" applyBorder="1">
      <alignment vertical="center"/>
    </xf>
    <xf numFmtId="0" fontId="1" fillId="0" borderId="4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6" fillId="0" borderId="0" xfId="0" applyFont="1" applyBorder="1">
      <alignment vertical="center"/>
    </xf>
    <xf numFmtId="0" fontId="5" fillId="0" borderId="2" xfId="2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5" fillId="0" borderId="3" xfId="2" applyFont="1" applyFill="1" applyBorder="1" applyAlignment="1" applyProtection="1">
      <alignment horizontal="left" vertical="center"/>
      <protection locked="0"/>
    </xf>
    <xf numFmtId="0" fontId="5" fillId="5" borderId="3" xfId="2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>
      <alignment vertical="center" shrinkToFit="1"/>
    </xf>
    <xf numFmtId="0" fontId="5" fillId="0" borderId="7" xfId="2" applyFont="1" applyFill="1" applyBorder="1" applyAlignment="1" applyProtection="1">
      <alignment horizontal="left" vertical="center"/>
      <protection locked="0"/>
    </xf>
    <xf numFmtId="0" fontId="5" fillId="0" borderId="3" xfId="3" applyFont="1" applyFill="1" applyBorder="1" applyAlignment="1">
      <alignment vertical="center"/>
    </xf>
    <xf numFmtId="0" fontId="14" fillId="0" borderId="4" xfId="0" applyFon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6" fillId="6" borderId="2" xfId="0" applyFont="1" applyFill="1" applyBorder="1">
      <alignment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6" fillId="0" borderId="0" xfId="0" applyFont="1">
      <alignment vertical="center"/>
    </xf>
    <xf numFmtId="0" fontId="17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5" fillId="0" borderId="3" xfId="0" applyFont="1" applyBorder="1">
      <alignment vertical="center"/>
    </xf>
    <xf numFmtId="0" fontId="15" fillId="0" borderId="0" xfId="0" applyFont="1" applyBorder="1" applyAlignment="1">
      <alignment horizontal="right" vertical="top"/>
    </xf>
    <xf numFmtId="0" fontId="19" fillId="5" borderId="3" xfId="0" applyFont="1" applyFill="1" applyBorder="1">
      <alignment vertical="center"/>
    </xf>
    <xf numFmtId="0" fontId="5" fillId="0" borderId="0" xfId="0" applyFont="1" applyBorder="1">
      <alignment vertical="center"/>
    </xf>
    <xf numFmtId="0" fontId="1" fillId="0" borderId="0" xfId="0" applyFont="1" applyFill="1" applyBorder="1" applyAlignment="1">
      <alignment vertical="center" textRotation="255"/>
    </xf>
    <xf numFmtId="0" fontId="1" fillId="0" borderId="0" xfId="0" applyFont="1" applyFill="1">
      <alignment vertical="center"/>
    </xf>
    <xf numFmtId="0" fontId="22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5" fillId="0" borderId="5" xfId="0" applyFont="1" applyFill="1" applyBorder="1">
      <alignment vertical="center"/>
    </xf>
    <xf numFmtId="0" fontId="5" fillId="5" borderId="5" xfId="0" applyFont="1" applyFill="1" applyBorder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>
      <alignment vertical="center"/>
    </xf>
    <xf numFmtId="0" fontId="1" fillId="0" borderId="13" xfId="0" applyFont="1" applyFill="1" applyBorder="1">
      <alignment vertical="center"/>
    </xf>
    <xf numFmtId="0" fontId="3" fillId="4" borderId="3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5" fillId="0" borderId="5" xfId="2" applyFont="1" applyFill="1" applyBorder="1" applyAlignment="1" applyProtection="1">
      <alignment horizontal="left" vertical="center"/>
      <protection locked="0"/>
    </xf>
    <xf numFmtId="0" fontId="5" fillId="5" borderId="5" xfId="2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1" fillId="0" borderId="5" xfId="0" applyFont="1" applyFill="1" applyBorder="1">
      <alignment vertical="center"/>
    </xf>
    <xf numFmtId="0" fontId="3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textRotation="255"/>
    </xf>
    <xf numFmtId="0" fontId="1" fillId="0" borderId="24" xfId="0" applyFont="1" applyFill="1" applyBorder="1">
      <alignment vertical="center"/>
    </xf>
    <xf numFmtId="0" fontId="1" fillId="0" borderId="25" xfId="0" applyFont="1" applyFill="1" applyBorder="1" applyAlignment="1">
      <alignment vertical="center" textRotation="255"/>
    </xf>
    <xf numFmtId="0" fontId="6" fillId="0" borderId="24" xfId="0" applyFont="1" applyBorder="1">
      <alignment vertical="center"/>
    </xf>
    <xf numFmtId="0" fontId="5" fillId="0" borderId="25" xfId="0" applyFont="1" applyFill="1" applyBorder="1">
      <alignment vertical="center"/>
    </xf>
    <xf numFmtId="0" fontId="1" fillId="0" borderId="25" xfId="0" applyFont="1" applyFill="1" applyBorder="1">
      <alignment vertical="center"/>
    </xf>
    <xf numFmtId="0" fontId="1" fillId="0" borderId="24" xfId="0" applyFont="1" applyBorder="1">
      <alignment vertical="center"/>
    </xf>
    <xf numFmtId="0" fontId="5" fillId="0" borderId="25" xfId="0" applyFont="1" applyFill="1" applyBorder="1" applyAlignment="1">
      <alignment vertical="center"/>
    </xf>
    <xf numFmtId="0" fontId="5" fillId="0" borderId="27" xfId="0" applyFont="1" applyFill="1" applyBorder="1">
      <alignment vertical="center"/>
    </xf>
    <xf numFmtId="0" fontId="1" fillId="0" borderId="26" xfId="0" applyFont="1" applyBorder="1">
      <alignment vertical="center"/>
    </xf>
    <xf numFmtId="0" fontId="5" fillId="0" borderId="28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/>
    </xf>
    <xf numFmtId="0" fontId="5" fillId="0" borderId="28" xfId="0" applyFont="1" applyFill="1" applyBorder="1">
      <alignment vertical="center"/>
    </xf>
    <xf numFmtId="0" fontId="1" fillId="0" borderId="29" xfId="0" applyFont="1" applyFill="1" applyBorder="1">
      <alignment vertical="center"/>
    </xf>
    <xf numFmtId="0" fontId="1" fillId="0" borderId="30" xfId="0" applyFont="1" applyFill="1" applyBorder="1">
      <alignment vertical="center"/>
    </xf>
    <xf numFmtId="0" fontId="1" fillId="0" borderId="31" xfId="0" applyFont="1" applyBorder="1">
      <alignment vertical="center"/>
    </xf>
    <xf numFmtId="0" fontId="1" fillId="0" borderId="32" xfId="0" applyFont="1" applyFill="1" applyBorder="1" applyAlignment="1">
      <alignment horizontal="center" vertical="center" textRotation="255"/>
    </xf>
    <xf numFmtId="0" fontId="1" fillId="0" borderId="33" xfId="0" applyFont="1" applyFill="1" applyBorder="1" applyAlignment="1">
      <alignment horizontal="center" vertical="center" textRotation="255"/>
    </xf>
    <xf numFmtId="0" fontId="1" fillId="0" borderId="32" xfId="0" applyFont="1" applyFill="1" applyBorder="1" applyAlignment="1">
      <alignment vertical="center" textRotation="255"/>
    </xf>
    <xf numFmtId="0" fontId="1" fillId="0" borderId="33" xfId="0" applyFont="1" applyFill="1" applyBorder="1" applyAlignment="1">
      <alignment vertical="center" textRotation="255"/>
    </xf>
    <xf numFmtId="0" fontId="6" fillId="0" borderId="32" xfId="0" applyFont="1" applyBorder="1">
      <alignment vertical="center"/>
    </xf>
    <xf numFmtId="0" fontId="5" fillId="0" borderId="33" xfId="0" applyFont="1" applyFill="1" applyBorder="1">
      <alignment vertical="center"/>
    </xf>
    <xf numFmtId="0" fontId="1" fillId="0" borderId="32" xfId="0" applyFont="1" applyBorder="1">
      <alignment vertical="center"/>
    </xf>
    <xf numFmtId="0" fontId="1" fillId="0" borderId="33" xfId="0" applyFont="1" applyFill="1" applyBorder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32" xfId="0" applyFont="1" applyFill="1" applyBorder="1">
      <alignment vertical="center"/>
    </xf>
    <xf numFmtId="0" fontId="1" fillId="0" borderId="32" xfId="0" applyFont="1" applyFill="1" applyBorder="1">
      <alignment vertical="center"/>
    </xf>
    <xf numFmtId="0" fontId="1" fillId="0" borderId="34" xfId="0" applyFont="1" applyBorder="1" applyAlignment="1">
      <alignment vertical="top"/>
    </xf>
    <xf numFmtId="0" fontId="1" fillId="0" borderId="35" xfId="0" applyFont="1" applyBorder="1" applyAlignment="1">
      <alignment vertical="top"/>
    </xf>
    <xf numFmtId="0" fontId="1" fillId="0" borderId="36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26" fillId="0" borderId="11" xfId="0" applyFont="1" applyBorder="1">
      <alignment vertical="center"/>
    </xf>
    <xf numFmtId="0" fontId="26" fillId="0" borderId="2" xfId="0" applyFont="1" applyFill="1" applyBorder="1">
      <alignment vertical="center"/>
    </xf>
    <xf numFmtId="0" fontId="26" fillId="0" borderId="12" xfId="0" applyFont="1" applyBorder="1">
      <alignment vertical="center"/>
    </xf>
    <xf numFmtId="0" fontId="1" fillId="0" borderId="11" xfId="0" applyFont="1" applyBorder="1" applyAlignment="1">
      <alignment horizontal="center" vertical="center" textRotation="255"/>
    </xf>
    <xf numFmtId="0" fontId="26" fillId="0" borderId="4" xfId="0" applyFont="1" applyBorder="1">
      <alignment vertical="center"/>
    </xf>
    <xf numFmtId="0" fontId="26" fillId="0" borderId="16" xfId="0" applyFont="1" applyBorder="1">
      <alignment vertical="center"/>
    </xf>
    <xf numFmtId="0" fontId="28" fillId="0" borderId="13" xfId="0" applyFont="1" applyBorder="1">
      <alignment vertical="center"/>
    </xf>
    <xf numFmtId="0" fontId="28" fillId="0" borderId="11" xfId="0" applyFont="1" applyBorder="1">
      <alignment vertical="center"/>
    </xf>
    <xf numFmtId="0" fontId="29" fillId="0" borderId="3" xfId="0" applyFont="1" applyBorder="1">
      <alignment vertical="center"/>
    </xf>
    <xf numFmtId="0" fontId="29" fillId="0" borderId="15" xfId="0" applyFont="1" applyBorder="1">
      <alignment vertical="center"/>
    </xf>
    <xf numFmtId="0" fontId="29" fillId="0" borderId="18" xfId="0" applyFont="1" applyBorder="1">
      <alignment vertical="center"/>
    </xf>
    <xf numFmtId="0" fontId="29" fillId="0" borderId="11" xfId="0" applyFont="1" applyBorder="1">
      <alignment vertical="center"/>
    </xf>
    <xf numFmtId="0" fontId="29" fillId="0" borderId="13" xfId="0" applyFont="1" applyBorder="1">
      <alignment vertical="center"/>
    </xf>
    <xf numFmtId="0" fontId="29" fillId="0" borderId="14" xfId="0" applyFont="1" applyBorder="1">
      <alignment vertical="center"/>
    </xf>
    <xf numFmtId="0" fontId="29" fillId="0" borderId="17" xfId="0" applyFont="1" applyBorder="1">
      <alignment vertical="center"/>
    </xf>
    <xf numFmtId="0" fontId="32" fillId="0" borderId="33" xfId="0" applyFont="1" applyFill="1" applyBorder="1">
      <alignment vertical="center"/>
    </xf>
    <xf numFmtId="0" fontId="33" fillId="0" borderId="33" xfId="0" applyFont="1" applyFill="1" applyBorder="1">
      <alignment vertical="center"/>
    </xf>
    <xf numFmtId="0" fontId="21" fillId="0" borderId="0" xfId="0" applyFont="1" applyAlignment="1">
      <alignment vertical="top"/>
    </xf>
    <xf numFmtId="0" fontId="34" fillId="0" borderId="0" xfId="0" applyFont="1">
      <alignment vertical="center"/>
    </xf>
    <xf numFmtId="49" fontId="1" fillId="0" borderId="8" xfId="0" applyNumberFormat="1" applyFont="1" applyBorder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NumberFormat="1" applyFont="1" applyBorder="1">
      <alignment vertical="center"/>
    </xf>
    <xf numFmtId="0" fontId="1" fillId="0" borderId="8" xfId="0" applyNumberFormat="1" applyFont="1" applyBorder="1" applyAlignment="1">
      <alignment vertical="center"/>
    </xf>
    <xf numFmtId="0" fontId="27" fillId="0" borderId="8" xfId="0" applyFont="1" applyBorder="1">
      <alignment vertical="center"/>
    </xf>
    <xf numFmtId="0" fontId="35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8" fillId="0" borderId="0" xfId="0" applyFont="1" applyAlignment="1">
      <alignment vertical="center" wrapText="1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38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vertical="center" shrinkToFit="1"/>
    </xf>
    <xf numFmtId="0" fontId="12" fillId="0" borderId="17" xfId="0" applyFont="1" applyFill="1" applyBorder="1" applyAlignment="1">
      <alignment vertical="center"/>
    </xf>
    <xf numFmtId="0" fontId="48" fillId="0" borderId="5" xfId="0" applyFont="1" applyFill="1" applyBorder="1">
      <alignment vertical="center"/>
    </xf>
    <xf numFmtId="0" fontId="12" fillId="3" borderId="3" xfId="2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19" fillId="5" borderId="1" xfId="0" applyFont="1" applyFill="1" applyBorder="1" applyAlignment="1">
      <alignment vertical="center"/>
    </xf>
    <xf numFmtId="0" fontId="19" fillId="5" borderId="3" xfId="0" applyFont="1" applyFill="1" applyBorder="1" applyAlignment="1">
      <alignment vertical="center"/>
    </xf>
    <xf numFmtId="0" fontId="52" fillId="0" borderId="19" xfId="0" applyFont="1" applyBorder="1">
      <alignment vertical="center"/>
    </xf>
    <xf numFmtId="0" fontId="54" fillId="0" borderId="1" xfId="0" applyFont="1" applyFill="1" applyBorder="1" applyAlignment="1">
      <alignment vertical="center" shrinkToFit="1"/>
    </xf>
    <xf numFmtId="0" fontId="54" fillId="0" borderId="1" xfId="0" applyFont="1" applyFill="1" applyBorder="1">
      <alignment vertical="center"/>
    </xf>
    <xf numFmtId="0" fontId="55" fillId="0" borderId="37" xfId="0" applyFont="1" applyFill="1" applyBorder="1">
      <alignment vertical="center"/>
    </xf>
    <xf numFmtId="0" fontId="55" fillId="0" borderId="37" xfId="0" applyFont="1" applyFill="1" applyBorder="1" applyAlignment="1">
      <alignment vertical="center" shrinkToFit="1"/>
    </xf>
    <xf numFmtId="49" fontId="56" fillId="5" borderId="11" xfId="0" applyNumberFormat="1" applyFont="1" applyFill="1" applyBorder="1" applyAlignment="1">
      <alignment vertical="center"/>
    </xf>
    <xf numFmtId="0" fontId="57" fillId="5" borderId="3" xfId="0" applyFont="1" applyFill="1" applyBorder="1" applyAlignment="1">
      <alignment horizontal="center" vertical="center"/>
    </xf>
    <xf numFmtId="0" fontId="58" fillId="0" borderId="0" xfId="0" applyFont="1" applyAlignment="1">
      <alignment vertical="top"/>
    </xf>
    <xf numFmtId="49" fontId="53" fillId="0" borderId="20" xfId="0" applyNumberFormat="1" applyFont="1" applyBorder="1">
      <alignment vertical="center"/>
    </xf>
    <xf numFmtId="0" fontId="14" fillId="0" borderId="13" xfId="0" applyFont="1" applyBorder="1">
      <alignment vertical="center"/>
    </xf>
    <xf numFmtId="0" fontId="5" fillId="0" borderId="37" xfId="0" applyFont="1" applyFill="1" applyBorder="1">
      <alignment vertical="center"/>
    </xf>
    <xf numFmtId="0" fontId="26" fillId="0" borderId="0" xfId="0" applyFont="1" applyFill="1" applyBorder="1">
      <alignment vertical="center"/>
    </xf>
    <xf numFmtId="0" fontId="26" fillId="0" borderId="0" xfId="0" applyFont="1" applyBorder="1">
      <alignment vertical="center"/>
    </xf>
    <xf numFmtId="0" fontId="14" fillId="0" borderId="0" xfId="0" applyFont="1" applyFill="1" applyBorder="1">
      <alignment vertical="center"/>
    </xf>
    <xf numFmtId="0" fontId="60" fillId="0" borderId="0" xfId="0" applyFont="1" applyAlignment="1">
      <alignment horizontal="right" vertical="center"/>
    </xf>
    <xf numFmtId="0" fontId="61" fillId="0" borderId="3" xfId="2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left" vertical="center"/>
    </xf>
    <xf numFmtId="0" fontId="28" fillId="0" borderId="4" xfId="0" applyFont="1" applyFill="1" applyBorder="1">
      <alignment vertical="center"/>
    </xf>
    <xf numFmtId="0" fontId="25" fillId="4" borderId="0" xfId="0" applyFont="1" applyFill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8" fillId="0" borderId="1" xfId="0" applyFont="1" applyBorder="1" applyAlignment="1">
      <alignment vertical="center" wrapText="1"/>
    </xf>
    <xf numFmtId="0" fontId="38" fillId="0" borderId="4" xfId="0" applyFont="1" applyBorder="1" applyAlignment="1">
      <alignment vertical="center" wrapText="1"/>
    </xf>
    <xf numFmtId="0" fontId="38" fillId="0" borderId="11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top"/>
    </xf>
    <xf numFmtId="0" fontId="38" fillId="0" borderId="38" xfId="0" applyFont="1" applyBorder="1" applyAlignment="1">
      <alignment vertical="center" wrapText="1"/>
    </xf>
    <xf numFmtId="0" fontId="38" fillId="0" borderId="39" xfId="0" applyFont="1" applyBorder="1" applyAlignment="1">
      <alignment vertical="center" wrapText="1"/>
    </xf>
  </cellXfs>
  <cellStyles count="4">
    <cellStyle name="標準" xfId="0" builtinId="0"/>
    <cellStyle name="標準 3 2" xfId="3" xr:uid="{176E4E70-A63B-4AAC-8FCC-70E84105B75A}"/>
    <cellStyle name="標準_2 教授一覧（新コード順）　（医学系）" xfId="1" xr:uid="{932C08E0-2493-461D-B404-129E32EA7F1F}"/>
    <cellStyle name="標準_定員・現員異動表(14.4.1～) 2" xfId="2" xr:uid="{2649632C-32C3-4CAD-8495-E678E61A195D}"/>
  </cellStyles>
  <dxfs count="0"/>
  <tableStyles count="0" defaultTableStyle="TableStyleMedium2" defaultPivotStyle="PivotStyleLight16"/>
  <colors>
    <mruColors>
      <color rgb="FFFF66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765175</xdr:colOff>
      <xdr:row>90</xdr:row>
      <xdr:rowOff>31750</xdr:rowOff>
    </xdr:from>
    <xdr:to>
      <xdr:col>16</xdr:col>
      <xdr:colOff>635000</xdr:colOff>
      <xdr:row>96</xdr:row>
      <xdr:rowOff>53975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7CDAE4-CF4D-4957-A725-E906CE2E32ED}"/>
            </a:ext>
          </a:extLst>
        </xdr:cNvPr>
        <xdr:cNvSpPr txBox="1"/>
      </xdr:nvSpPr>
      <xdr:spPr>
        <a:xfrm>
          <a:off x="6391275" y="20288250"/>
          <a:ext cx="5864225" cy="1266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会議資料（案）学位審査委員作成方法</a:t>
          </a:r>
          <a:endParaRPr kumimoji="1" lang="en-US" altLang="ja-JP" sz="1100"/>
        </a:p>
        <a:p>
          <a:r>
            <a:rPr kumimoji="1" lang="en-US" altLang="ja-JP" sz="1100"/>
            <a:t>1</a:t>
          </a:r>
          <a:r>
            <a:rPr kumimoji="1" lang="ja-JP" altLang="en-US" sz="1100"/>
            <a:t>．「投票　数」を合計と空白セルを除き絞り込む</a:t>
          </a:r>
          <a:endParaRPr kumimoji="1" lang="en-US" altLang="ja-JP" sz="1100"/>
        </a:p>
        <a:p>
          <a:r>
            <a:rPr kumimoji="1" lang="en-US" altLang="ja-JP" sz="1100"/>
            <a:t>2</a:t>
          </a:r>
          <a:r>
            <a:rPr kumimoji="1" lang="ja-JP" altLang="en-US" sz="1100"/>
            <a:t>．「結合」セルの教員を選択。余白にコピー。</a:t>
          </a:r>
          <a:endParaRPr kumimoji="1" lang="en-US" altLang="ja-JP" sz="1100"/>
        </a:p>
        <a:p>
          <a:r>
            <a:rPr kumimoji="1" lang="en-US" altLang="ja-JP" sz="1100"/>
            <a:t>3</a:t>
          </a:r>
          <a:r>
            <a:rPr kumimoji="1" lang="ja-JP" altLang="en-US" sz="1100"/>
            <a:t>．コピーしたセルを選択し、行列を入れ替えて貼り付け</a:t>
          </a:r>
          <a:endParaRPr kumimoji="1" lang="en-US" altLang="ja-JP" sz="1100"/>
        </a:p>
        <a:p>
          <a:r>
            <a:rPr kumimoji="1" lang="en-US" altLang="ja-JP" sz="1100"/>
            <a:t>4</a:t>
          </a:r>
          <a:r>
            <a:rPr kumimoji="1" lang="ja-JP" altLang="en-US" sz="1100"/>
            <a:t>．シート「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会議資料（案）学位審査委員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」へ貼り付け</a:t>
          </a:r>
          <a:endParaRPr kumimoji="1" lang="ja-JP" altLang="en-US" sz="1100"/>
        </a:p>
      </xdr:txBody>
    </xdr:sp>
    <xdr:clientData/>
  </xdr:twoCellAnchor>
  <xdr:twoCellAnchor>
    <xdr:from>
      <xdr:col>0</xdr:col>
      <xdr:colOff>317500</xdr:colOff>
      <xdr:row>65</xdr:row>
      <xdr:rowOff>165100</xdr:rowOff>
    </xdr:from>
    <xdr:to>
      <xdr:col>6</xdr:col>
      <xdr:colOff>368300</xdr:colOff>
      <xdr:row>71</xdr:row>
      <xdr:rowOff>127000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C2E3ABE-4772-4FCD-A52A-DE1BD77ED0EB}"/>
            </a:ext>
          </a:extLst>
        </xdr:cNvPr>
        <xdr:cNvSpPr txBox="1">
          <a:spLocks noChangeArrowheads="1"/>
        </xdr:cNvSpPr>
      </xdr:nvSpPr>
      <xdr:spPr bwMode="auto">
        <a:xfrm>
          <a:off x="317500" y="13144500"/>
          <a:ext cx="4483100" cy="1104900"/>
        </a:xfrm>
        <a:prstGeom prst="rect">
          <a:avLst/>
        </a:prstGeom>
        <a:solidFill>
          <a:srgbClr val="FFFFFF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sz="850" kern="0">
              <a:solidFill>
                <a:srgbClr val="000000"/>
              </a:solidFill>
              <a:effectLst/>
              <a:latin typeface="Century" panose="02040604050505020304" pitchFamily="18" charset="0"/>
              <a:ea typeface="ＭＳ Ｐ明朝" panose="02020600040205080304" pitchFamily="18" charset="-128"/>
              <a:cs typeface="ＭＳ Ｐ明朝" panose="02020600040205080304" pitchFamily="18" charset="-128"/>
            </a:rPr>
            <a:t>  </a:t>
          </a:r>
          <a:r>
            <a:rPr lang="ja-JP" sz="1200" b="1" kern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委員長（主査）候補者の投票方法について（カテゴリー別の説明）</a:t>
          </a:r>
          <a:endParaRPr lang="ja-JP" sz="1200" kern="100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Times New Roman" panose="02020603050405020304" pitchFamily="18" charset="0"/>
          </a:endParaRPr>
        </a:p>
        <a:p>
          <a:pPr algn="just" fontAlgn="base" hangingPunct="0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　</a:t>
          </a:r>
          <a:endParaRPr lang="en-US" altLang="ja-JP" sz="1200" b="1" kern="0">
            <a:solidFill>
              <a:srgbClr val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ＭＳ ゴシック" panose="020B0609070205080204" pitchFamily="49" charset="-128"/>
          </a:endParaRPr>
        </a:p>
        <a:p>
          <a:pPr algn="just" fontAlgn="base" hangingPunct="0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①　委員長（主査）</a:t>
          </a:r>
          <a:r>
            <a:rPr lang="en-US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 :</a:t>
          </a:r>
          <a:r>
            <a:rPr lang="ja-JP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医学系会議を構成する教育研究分野の</a:t>
          </a:r>
          <a:endParaRPr lang="en-US" altLang="ja-JP" sz="1200" b="1" kern="0">
            <a:solidFill>
              <a:srgbClr val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ＭＳ ゴシック" panose="020B0609070205080204" pitchFamily="49" charset="-128"/>
          </a:endParaRPr>
        </a:p>
        <a:p>
          <a:pPr algn="just" fontAlgn="base" hangingPunct="0">
            <a:spcAft>
              <a:spcPts val="0"/>
            </a:spcAft>
          </a:pPr>
          <a:r>
            <a:rPr lang="ja-JP" altLang="en-US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　　　　　　　　　　　　　　　　</a:t>
          </a:r>
          <a:r>
            <a:rPr lang="ja-JP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専任教授</a:t>
          </a:r>
          <a:r>
            <a:rPr lang="ja-JP" sz="1200" b="1" kern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（</a:t>
          </a:r>
          <a:r>
            <a:rPr lang="ja-JP" sz="1200" b="1" kern="0">
              <a:solidFill>
                <a:srgbClr val="3399FF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青</a:t>
          </a:r>
          <a:r>
            <a:rPr lang="ja-JP" sz="1200" b="1" kern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）</a:t>
          </a:r>
          <a:r>
            <a:rPr lang="ja-JP" altLang="en-US" sz="1200" b="1" kern="0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から選出してください。</a:t>
          </a:r>
          <a:endParaRPr lang="ja-JP" sz="1050" kern="100">
            <a:solidFill>
              <a:sysClr val="windowText" lastClr="00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203200</xdr:colOff>
      <xdr:row>65</xdr:row>
      <xdr:rowOff>88900</xdr:rowOff>
    </xdr:from>
    <xdr:to>
      <xdr:col>14</xdr:col>
      <xdr:colOff>139700</xdr:colOff>
      <xdr:row>78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A6BC06E-CC8E-42DA-A6A5-57A879E5F724}"/>
            </a:ext>
          </a:extLst>
        </xdr:cNvPr>
        <xdr:cNvSpPr txBox="1">
          <a:spLocks noChangeArrowheads="1"/>
        </xdr:cNvSpPr>
      </xdr:nvSpPr>
      <xdr:spPr bwMode="auto">
        <a:xfrm>
          <a:off x="5168900" y="13068300"/>
          <a:ext cx="5537200" cy="2387600"/>
        </a:xfrm>
        <a:prstGeom prst="rect">
          <a:avLst/>
        </a:prstGeom>
        <a:solidFill>
          <a:srgbClr val="FFFFFF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Ｐ明朝" panose="02020600040205080304" pitchFamily="18" charset="-128"/>
            </a:rPr>
            <a:t>  </a:t>
          </a:r>
          <a:r>
            <a:rPr lang="ja-JP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委員（副査）候補者の投票方法について（カテゴリー別の説明）</a:t>
          </a:r>
          <a:endParaRPr lang="ja-JP" sz="1200" b="1" kern="100"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Times New Roman" panose="02020603050405020304" pitchFamily="18" charset="0"/>
          </a:endParaRPr>
        </a:p>
        <a:p>
          <a:pPr algn="just" fontAlgn="base" hangingPunct="0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①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（</a:t>
          </a:r>
          <a:r>
            <a:rPr lang="ja-JP" altLang="en-US" sz="1200" b="1" kern="0">
              <a:solidFill>
                <a:srgbClr val="0070C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青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）</a:t>
          </a: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：　</a:t>
          </a: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医学系会議を構成する教育研究分野の専任教授</a:t>
          </a: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　　　　　　　　</a:t>
          </a:r>
          <a:endParaRPr lang="en-US" altLang="ja-JP" sz="1200" b="1" kern="0">
            <a:solidFill>
              <a:srgbClr val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ＭＳ ゴシック" panose="020B0609070205080204" pitchFamily="49" charset="-128"/>
          </a:endParaRPr>
        </a:p>
        <a:p>
          <a:pPr algn="just" fontAlgn="base" hangingPunct="0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②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（</a:t>
          </a:r>
          <a:r>
            <a:rPr lang="ja-JP" altLang="en-US" sz="1200" b="1" kern="0">
              <a:solidFill>
                <a:srgbClr val="FFC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黄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）</a:t>
          </a:r>
          <a:r>
            <a:rPr lang="ja-JP" altLang="en-US" sz="1200" b="1" kern="0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：</a:t>
          </a: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</a:t>
          </a: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本研究科産学官連携センター教授，本研究科寄付講座教授，</a:t>
          </a:r>
          <a:endParaRPr lang="en-US" altLang="ja-JP" sz="1200" b="1" kern="0">
            <a:solidFill>
              <a:srgbClr val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ＭＳ ゴシック" panose="020B0609070205080204" pitchFamily="49" charset="-128"/>
          </a:endParaRPr>
        </a:p>
        <a:p>
          <a:pPr algn="just" fontAlgn="base" hangingPunct="0">
            <a:spcAft>
              <a:spcPts val="0"/>
            </a:spcAft>
          </a:pP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　　　　　　　　　</a:t>
          </a: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岡山大学病院教授</a:t>
          </a:r>
          <a:endParaRPr lang="ja-JP" sz="1200" b="1" kern="100"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Times New Roman" panose="02020603050405020304" pitchFamily="18" charset="0"/>
          </a:endParaRPr>
        </a:p>
        <a:p>
          <a:pPr algn="just" fontAlgn="base" hangingPunct="0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③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（</a:t>
          </a:r>
          <a:r>
            <a:rPr lang="ja-JP" altLang="en-US" sz="1200" b="1" kern="0">
              <a:solidFill>
                <a:srgbClr val="FF6699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赤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）</a:t>
          </a: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：</a:t>
          </a: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医学系会議を構成する教育研究分野の専任准教授</a:t>
          </a:r>
          <a:endParaRPr lang="en-US" altLang="ja-JP" sz="1200" b="1" kern="0">
            <a:solidFill>
              <a:srgbClr val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ＭＳ ゴシック" panose="020B0609070205080204" pitchFamily="49" charset="-128"/>
          </a:endParaRPr>
        </a:p>
        <a:p>
          <a:pPr algn="just" fontAlgn="base" hangingPunct="0">
            <a:spcAft>
              <a:spcPts val="0"/>
            </a:spcAft>
          </a:pP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④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（</a:t>
          </a:r>
          <a:r>
            <a:rPr lang="ja-JP" sz="1200" b="1" kern="0">
              <a:solidFill>
                <a:schemeClr val="bg1">
                  <a:lumMod val="50000"/>
                </a:schemeClr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グレー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）：　</a:t>
          </a:r>
          <a:r>
            <a:rPr lang="ja-JP" altLang="en-US" sz="1200" b="1" kern="0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歯</a:t>
          </a:r>
          <a:r>
            <a:rPr lang="ja-JP" altLang="ja-JP" sz="12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学系会議</a:t>
          </a:r>
          <a:r>
            <a:rPr lang="ja-JP" altLang="en-US" sz="12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，薬学系会議を構成する教育研究分野の</a:t>
          </a:r>
          <a:endParaRPr lang="en-US" altLang="ja-JP" sz="1200" b="1">
            <a:solidFill>
              <a:sysClr val="windowText" lastClr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+mn-cs"/>
          </a:endParaRPr>
        </a:p>
        <a:p>
          <a:pPr algn="just" fontAlgn="base" hangingPunct="0">
            <a:spcAft>
              <a:spcPts val="0"/>
            </a:spcAft>
          </a:pPr>
          <a:r>
            <a:rPr lang="en-US" altLang="ja-JP" sz="12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               </a:t>
          </a:r>
          <a:r>
            <a:rPr lang="ja-JP" altLang="en-US" sz="12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専任教授および</a:t>
          </a:r>
          <a:r>
            <a:rPr lang="ja-JP" altLang="en-US" sz="1200" b="1" kern="100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Times New Roman" panose="02020603050405020304" pitchFamily="18" charset="0"/>
            </a:rPr>
            <a:t>専任准教授</a:t>
          </a:r>
          <a:endParaRPr lang="en-US" altLang="ja-JP" sz="1200" b="1" kern="100">
            <a:solidFill>
              <a:sysClr val="windowText" lastClr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Times New Roman" panose="02020603050405020304" pitchFamily="18" charset="0"/>
          </a:endParaRPr>
        </a:p>
        <a:p>
          <a:pPr algn="just" fontAlgn="base" hangingPunct="0">
            <a:spcAft>
              <a:spcPts val="0"/>
            </a:spcAft>
          </a:pPr>
          <a:endParaRPr lang="en-US" altLang="ja-JP" sz="1200" b="1" kern="100">
            <a:solidFill>
              <a:sysClr val="windowText" lastClr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Times New Roman" panose="02020603050405020304" pitchFamily="18" charset="0"/>
          </a:endParaRPr>
        </a:p>
        <a:p>
          <a:pPr marL="0" marR="0" lvl="0" indent="0" algn="just" defTabSz="914400" eaLnBrk="1" fontAlgn="base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　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　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※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委員（副査）：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1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名</a:t>
          </a:r>
          <a:r>
            <a:rPr lang="ja-JP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（</a:t>
          </a:r>
          <a:r>
            <a:rPr lang="ja-JP" altLang="en-US" sz="1100" b="1">
              <a:solidFill>
                <a:srgbClr val="0070C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青</a:t>
          </a:r>
          <a:r>
            <a:rPr lang="ja-JP" altLang="en-US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）</a:t>
          </a:r>
          <a:r>
            <a:rPr lang="en-US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+</a:t>
          </a:r>
          <a:r>
            <a:rPr lang="ja-JP" altLang="en-US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　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4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名</a:t>
          </a:r>
          <a:r>
            <a:rPr lang="ja-JP" altLang="en-US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（</a:t>
          </a:r>
          <a:r>
            <a:rPr lang="ja-JP" altLang="en-US" sz="1100" b="1">
              <a:solidFill>
                <a:srgbClr val="0070C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青　</a:t>
          </a:r>
          <a:r>
            <a:rPr lang="en-US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+</a:t>
          </a:r>
          <a:r>
            <a:rPr lang="ja-JP" altLang="en-US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　</a:t>
          </a:r>
          <a:r>
            <a:rPr lang="ja-JP" altLang="ja-JP" sz="1100" b="1">
              <a:solidFill>
                <a:srgbClr val="FFC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黄　</a:t>
          </a:r>
          <a:r>
            <a:rPr lang="en-US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+</a:t>
          </a:r>
          <a:r>
            <a:rPr lang="ja-JP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　</a:t>
          </a:r>
          <a:r>
            <a:rPr lang="ja-JP" altLang="ja-JP" sz="1100" b="1">
              <a:solidFill>
                <a:srgbClr val="FF6699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赤</a:t>
          </a:r>
          <a:r>
            <a:rPr lang="ja-JP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）（</a:t>
          </a:r>
          <a:r>
            <a:rPr lang="ja-JP" altLang="ja-JP" sz="1100" b="1">
              <a:solidFill>
                <a:schemeClr val="bg1">
                  <a:lumMod val="50000"/>
                </a:schemeClr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グレー</a:t>
          </a:r>
          <a:r>
            <a:rPr lang="ja-JP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も可）</a:t>
          </a:r>
          <a:r>
            <a:rPr lang="ja-JP" altLang="en-US" sz="1200" b="1" kern="100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Times New Roman" panose="02020603050405020304" pitchFamily="18" charset="0"/>
            </a:rPr>
            <a:t>　</a:t>
          </a:r>
          <a:endParaRPr lang="ja-JP" sz="1050" b="1" kern="100"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F2132-3D57-4A51-8139-4022306CAD5A}">
  <sheetPr>
    <tabColor rgb="FFFFCCFF"/>
    <pageSetUpPr fitToPage="1"/>
  </sheetPr>
  <dimension ref="A1:V387"/>
  <sheetViews>
    <sheetView showGridLines="0" showZeros="0" tabSelected="1" zoomScale="90" zoomScaleNormal="90" workbookViewId="0">
      <pane ySplit="7" topLeftCell="A23" activePane="bottomLeft" state="frozen"/>
      <selection activeCell="A3" sqref="A3"/>
      <selection pane="bottomLeft" activeCell="E28" sqref="E28"/>
    </sheetView>
  </sheetViews>
  <sheetFormatPr defaultRowHeight="15"/>
  <cols>
    <col min="1" max="1" width="7.625" style="1" customWidth="1"/>
    <col min="2" max="2" width="4.625" style="1" customWidth="1"/>
    <col min="3" max="3" width="25.625" style="1" bestFit="1" customWidth="1"/>
    <col min="4" max="4" width="15.625" style="1" customWidth="1"/>
    <col min="5" max="5" width="5.625" style="1" customWidth="1"/>
    <col min="6" max="6" width="2.875" style="1" customWidth="1"/>
    <col min="7" max="7" width="7" style="1" customWidth="1"/>
    <col min="8" max="8" width="4.625" style="1" customWidth="1"/>
    <col min="9" max="9" width="25.625" style="1" bestFit="1" customWidth="1"/>
    <col min="10" max="10" width="15.625" style="1" customWidth="1"/>
    <col min="11" max="11" width="5.625" style="1" customWidth="1"/>
    <col min="12" max="12" width="15.625" style="1" customWidth="1"/>
    <col min="13" max="13" width="5.625" style="1" customWidth="1"/>
    <col min="14" max="15" width="2.875" style="1" customWidth="1"/>
    <col min="16" max="16" width="4.625" style="1" customWidth="1"/>
    <col min="17" max="17" width="25.625" style="1" bestFit="1" customWidth="1"/>
    <col min="18" max="18" width="20.625" style="1" customWidth="1"/>
    <col min="19" max="19" width="5.625" style="1" customWidth="1"/>
    <col min="20" max="20" width="15.625" style="1" customWidth="1"/>
    <col min="21" max="21" width="5.625" style="1" customWidth="1"/>
    <col min="22" max="22" width="3.625" style="1" customWidth="1"/>
    <col min="23" max="151" width="9" style="1"/>
    <col min="152" max="152" width="3.625" style="1" customWidth="1"/>
    <col min="153" max="153" width="25.625" style="1" bestFit="1" customWidth="1"/>
    <col min="154" max="154" width="11.625" style="1" bestFit="1" customWidth="1"/>
    <col min="155" max="155" width="4.125" style="1" customWidth="1"/>
    <col min="156" max="163" width="2.875" style="1" customWidth="1"/>
    <col min="164" max="164" width="11.25" style="1" customWidth="1"/>
    <col min="165" max="165" width="4.125" style="1" customWidth="1"/>
    <col min="166" max="173" width="2.875" style="1" customWidth="1"/>
    <col min="174" max="174" width="9" style="1"/>
    <col min="175" max="175" width="3.625" style="1" customWidth="1"/>
    <col min="176" max="176" width="25.625" style="1" bestFit="1" customWidth="1"/>
    <col min="177" max="177" width="11.625" style="1" bestFit="1" customWidth="1"/>
    <col min="178" max="178" width="4.125" style="1" customWidth="1"/>
    <col min="179" max="186" width="2.875" style="1" customWidth="1"/>
    <col min="187" max="187" width="11.25" style="1" customWidth="1"/>
    <col min="188" max="188" width="4.125" style="1" customWidth="1"/>
    <col min="189" max="196" width="2.875" style="1" customWidth="1"/>
    <col min="197" max="407" width="9" style="1"/>
    <col min="408" max="408" width="3.625" style="1" customWidth="1"/>
    <col min="409" max="409" width="25.625" style="1" bestFit="1" customWidth="1"/>
    <col min="410" max="410" width="11.625" style="1" bestFit="1" customWidth="1"/>
    <col min="411" max="411" width="4.125" style="1" customWidth="1"/>
    <col min="412" max="419" width="2.875" style="1" customWidth="1"/>
    <col min="420" max="420" width="11.25" style="1" customWidth="1"/>
    <col min="421" max="421" width="4.125" style="1" customWidth="1"/>
    <col min="422" max="429" width="2.875" style="1" customWidth="1"/>
    <col min="430" max="430" width="9" style="1"/>
    <col min="431" max="431" width="3.625" style="1" customWidth="1"/>
    <col min="432" max="432" width="25.625" style="1" bestFit="1" customWidth="1"/>
    <col min="433" max="433" width="11.625" style="1" bestFit="1" customWidth="1"/>
    <col min="434" max="434" width="4.125" style="1" customWidth="1"/>
    <col min="435" max="442" width="2.875" style="1" customWidth="1"/>
    <col min="443" max="443" width="11.25" style="1" customWidth="1"/>
    <col min="444" max="444" width="4.125" style="1" customWidth="1"/>
    <col min="445" max="452" width="2.875" style="1" customWidth="1"/>
    <col min="453" max="663" width="9" style="1"/>
    <col min="664" max="664" width="3.625" style="1" customWidth="1"/>
    <col min="665" max="665" width="25.625" style="1" bestFit="1" customWidth="1"/>
    <col min="666" max="666" width="11.625" style="1" bestFit="1" customWidth="1"/>
    <col min="667" max="667" width="4.125" style="1" customWidth="1"/>
    <col min="668" max="675" width="2.875" style="1" customWidth="1"/>
    <col min="676" max="676" width="11.25" style="1" customWidth="1"/>
    <col min="677" max="677" width="4.125" style="1" customWidth="1"/>
    <col min="678" max="685" width="2.875" style="1" customWidth="1"/>
    <col min="686" max="686" width="9" style="1"/>
    <col min="687" max="687" width="3.625" style="1" customWidth="1"/>
    <col min="688" max="688" width="25.625" style="1" bestFit="1" customWidth="1"/>
    <col min="689" max="689" width="11.625" style="1" bestFit="1" customWidth="1"/>
    <col min="690" max="690" width="4.125" style="1" customWidth="1"/>
    <col min="691" max="698" width="2.875" style="1" customWidth="1"/>
    <col min="699" max="699" width="11.25" style="1" customWidth="1"/>
    <col min="700" max="700" width="4.125" style="1" customWidth="1"/>
    <col min="701" max="708" width="2.875" style="1" customWidth="1"/>
    <col min="709" max="919" width="9" style="1"/>
    <col min="920" max="920" width="3.625" style="1" customWidth="1"/>
    <col min="921" max="921" width="25.625" style="1" bestFit="1" customWidth="1"/>
    <col min="922" max="922" width="11.625" style="1" bestFit="1" customWidth="1"/>
    <col min="923" max="923" width="4.125" style="1" customWidth="1"/>
    <col min="924" max="931" width="2.875" style="1" customWidth="1"/>
    <col min="932" max="932" width="11.25" style="1" customWidth="1"/>
    <col min="933" max="933" width="4.125" style="1" customWidth="1"/>
    <col min="934" max="941" width="2.875" style="1" customWidth="1"/>
    <col min="942" max="942" width="9" style="1"/>
    <col min="943" max="943" width="3.625" style="1" customWidth="1"/>
    <col min="944" max="944" width="25.625" style="1" bestFit="1" customWidth="1"/>
    <col min="945" max="945" width="11.625" style="1" bestFit="1" customWidth="1"/>
    <col min="946" max="946" width="4.125" style="1" customWidth="1"/>
    <col min="947" max="954" width="2.875" style="1" customWidth="1"/>
    <col min="955" max="955" width="11.25" style="1" customWidth="1"/>
    <col min="956" max="956" width="4.125" style="1" customWidth="1"/>
    <col min="957" max="964" width="2.875" style="1" customWidth="1"/>
    <col min="965" max="1175" width="9" style="1"/>
    <col min="1176" max="1176" width="3.625" style="1" customWidth="1"/>
    <col min="1177" max="1177" width="25.625" style="1" bestFit="1" customWidth="1"/>
    <col min="1178" max="1178" width="11.625" style="1" bestFit="1" customWidth="1"/>
    <col min="1179" max="1179" width="4.125" style="1" customWidth="1"/>
    <col min="1180" max="1187" width="2.875" style="1" customWidth="1"/>
    <col min="1188" max="1188" width="11.25" style="1" customWidth="1"/>
    <col min="1189" max="1189" width="4.125" style="1" customWidth="1"/>
    <col min="1190" max="1197" width="2.875" style="1" customWidth="1"/>
    <col min="1198" max="1198" width="9" style="1"/>
    <col min="1199" max="1199" width="3.625" style="1" customWidth="1"/>
    <col min="1200" max="1200" width="25.625" style="1" bestFit="1" customWidth="1"/>
    <col min="1201" max="1201" width="11.625" style="1" bestFit="1" customWidth="1"/>
    <col min="1202" max="1202" width="4.125" style="1" customWidth="1"/>
    <col min="1203" max="1210" width="2.875" style="1" customWidth="1"/>
    <col min="1211" max="1211" width="11.25" style="1" customWidth="1"/>
    <col min="1212" max="1212" width="4.125" style="1" customWidth="1"/>
    <col min="1213" max="1220" width="2.875" style="1" customWidth="1"/>
    <col min="1221" max="1431" width="9" style="1"/>
    <col min="1432" max="1432" width="3.625" style="1" customWidth="1"/>
    <col min="1433" max="1433" width="25.625" style="1" bestFit="1" customWidth="1"/>
    <col min="1434" max="1434" width="11.625" style="1" bestFit="1" customWidth="1"/>
    <col min="1435" max="1435" width="4.125" style="1" customWidth="1"/>
    <col min="1436" max="1443" width="2.875" style="1" customWidth="1"/>
    <col min="1444" max="1444" width="11.25" style="1" customWidth="1"/>
    <col min="1445" max="1445" width="4.125" style="1" customWidth="1"/>
    <col min="1446" max="1453" width="2.875" style="1" customWidth="1"/>
    <col min="1454" max="1454" width="9" style="1"/>
    <col min="1455" max="1455" width="3.625" style="1" customWidth="1"/>
    <col min="1456" max="1456" width="25.625" style="1" bestFit="1" customWidth="1"/>
    <col min="1457" max="1457" width="11.625" style="1" bestFit="1" customWidth="1"/>
    <col min="1458" max="1458" width="4.125" style="1" customWidth="1"/>
    <col min="1459" max="1466" width="2.875" style="1" customWidth="1"/>
    <col min="1467" max="1467" width="11.25" style="1" customWidth="1"/>
    <col min="1468" max="1468" width="4.125" style="1" customWidth="1"/>
    <col min="1469" max="1476" width="2.875" style="1" customWidth="1"/>
    <col min="1477" max="1687" width="9" style="1"/>
    <col min="1688" max="1688" width="3.625" style="1" customWidth="1"/>
    <col min="1689" max="1689" width="25.625" style="1" bestFit="1" customWidth="1"/>
    <col min="1690" max="1690" width="11.625" style="1" bestFit="1" customWidth="1"/>
    <col min="1691" max="1691" width="4.125" style="1" customWidth="1"/>
    <col min="1692" max="1699" width="2.875" style="1" customWidth="1"/>
    <col min="1700" max="1700" width="11.25" style="1" customWidth="1"/>
    <col min="1701" max="1701" width="4.125" style="1" customWidth="1"/>
    <col min="1702" max="1709" width="2.875" style="1" customWidth="1"/>
    <col min="1710" max="1710" width="9" style="1"/>
    <col min="1711" max="1711" width="3.625" style="1" customWidth="1"/>
    <col min="1712" max="1712" width="25.625" style="1" bestFit="1" customWidth="1"/>
    <col min="1713" max="1713" width="11.625" style="1" bestFit="1" customWidth="1"/>
    <col min="1714" max="1714" width="4.125" style="1" customWidth="1"/>
    <col min="1715" max="1722" width="2.875" style="1" customWidth="1"/>
    <col min="1723" max="1723" width="11.25" style="1" customWidth="1"/>
    <col min="1724" max="1724" width="4.125" style="1" customWidth="1"/>
    <col min="1725" max="1732" width="2.875" style="1" customWidth="1"/>
    <col min="1733" max="1943" width="9" style="1"/>
    <col min="1944" max="1944" width="3.625" style="1" customWidth="1"/>
    <col min="1945" max="1945" width="25.625" style="1" bestFit="1" customWidth="1"/>
    <col min="1946" max="1946" width="11.625" style="1" bestFit="1" customWidth="1"/>
    <col min="1947" max="1947" width="4.125" style="1" customWidth="1"/>
    <col min="1948" max="1955" width="2.875" style="1" customWidth="1"/>
    <col min="1956" max="1956" width="11.25" style="1" customWidth="1"/>
    <col min="1957" max="1957" width="4.125" style="1" customWidth="1"/>
    <col min="1958" max="1965" width="2.875" style="1" customWidth="1"/>
    <col min="1966" max="1966" width="9" style="1"/>
    <col min="1967" max="1967" width="3.625" style="1" customWidth="1"/>
    <col min="1968" max="1968" width="25.625" style="1" bestFit="1" customWidth="1"/>
    <col min="1969" max="1969" width="11.625" style="1" bestFit="1" customWidth="1"/>
    <col min="1970" max="1970" width="4.125" style="1" customWidth="1"/>
    <col min="1971" max="1978" width="2.875" style="1" customWidth="1"/>
    <col min="1979" max="1979" width="11.25" style="1" customWidth="1"/>
    <col min="1980" max="1980" width="4.125" style="1" customWidth="1"/>
    <col min="1981" max="1988" width="2.875" style="1" customWidth="1"/>
    <col min="1989" max="2199" width="9" style="1"/>
    <col min="2200" max="2200" width="3.625" style="1" customWidth="1"/>
    <col min="2201" max="2201" width="25.625" style="1" bestFit="1" customWidth="1"/>
    <col min="2202" max="2202" width="11.625" style="1" bestFit="1" customWidth="1"/>
    <col min="2203" max="2203" width="4.125" style="1" customWidth="1"/>
    <col min="2204" max="2211" width="2.875" style="1" customWidth="1"/>
    <col min="2212" max="2212" width="11.25" style="1" customWidth="1"/>
    <col min="2213" max="2213" width="4.125" style="1" customWidth="1"/>
    <col min="2214" max="2221" width="2.875" style="1" customWidth="1"/>
    <col min="2222" max="2222" width="9" style="1"/>
    <col min="2223" max="2223" width="3.625" style="1" customWidth="1"/>
    <col min="2224" max="2224" width="25.625" style="1" bestFit="1" customWidth="1"/>
    <col min="2225" max="2225" width="11.625" style="1" bestFit="1" customWidth="1"/>
    <col min="2226" max="2226" width="4.125" style="1" customWidth="1"/>
    <col min="2227" max="2234" width="2.875" style="1" customWidth="1"/>
    <col min="2235" max="2235" width="11.25" style="1" customWidth="1"/>
    <col min="2236" max="2236" width="4.125" style="1" customWidth="1"/>
    <col min="2237" max="2244" width="2.875" style="1" customWidth="1"/>
    <col min="2245" max="2455" width="9" style="1"/>
    <col min="2456" max="2456" width="3.625" style="1" customWidth="1"/>
    <col min="2457" max="2457" width="25.625" style="1" bestFit="1" customWidth="1"/>
    <col min="2458" max="2458" width="11.625" style="1" bestFit="1" customWidth="1"/>
    <col min="2459" max="2459" width="4.125" style="1" customWidth="1"/>
    <col min="2460" max="2467" width="2.875" style="1" customWidth="1"/>
    <col min="2468" max="2468" width="11.25" style="1" customWidth="1"/>
    <col min="2469" max="2469" width="4.125" style="1" customWidth="1"/>
    <col min="2470" max="2477" width="2.875" style="1" customWidth="1"/>
    <col min="2478" max="2478" width="9" style="1"/>
    <col min="2479" max="2479" width="3.625" style="1" customWidth="1"/>
    <col min="2480" max="2480" width="25.625" style="1" bestFit="1" customWidth="1"/>
    <col min="2481" max="2481" width="11.625" style="1" bestFit="1" customWidth="1"/>
    <col min="2482" max="2482" width="4.125" style="1" customWidth="1"/>
    <col min="2483" max="2490" width="2.875" style="1" customWidth="1"/>
    <col min="2491" max="2491" width="11.25" style="1" customWidth="1"/>
    <col min="2492" max="2492" width="4.125" style="1" customWidth="1"/>
    <col min="2493" max="2500" width="2.875" style="1" customWidth="1"/>
    <col min="2501" max="2711" width="9" style="1"/>
    <col min="2712" max="2712" width="3.625" style="1" customWidth="1"/>
    <col min="2713" max="2713" width="25.625" style="1" bestFit="1" customWidth="1"/>
    <col min="2714" max="2714" width="11.625" style="1" bestFit="1" customWidth="1"/>
    <col min="2715" max="2715" width="4.125" style="1" customWidth="1"/>
    <col min="2716" max="2723" width="2.875" style="1" customWidth="1"/>
    <col min="2724" max="2724" width="11.25" style="1" customWidth="1"/>
    <col min="2725" max="2725" width="4.125" style="1" customWidth="1"/>
    <col min="2726" max="2733" width="2.875" style="1" customWidth="1"/>
    <col min="2734" max="2734" width="9" style="1"/>
    <col min="2735" max="2735" width="3.625" style="1" customWidth="1"/>
    <col min="2736" max="2736" width="25.625" style="1" bestFit="1" customWidth="1"/>
    <col min="2737" max="2737" width="11.625" style="1" bestFit="1" customWidth="1"/>
    <col min="2738" max="2738" width="4.125" style="1" customWidth="1"/>
    <col min="2739" max="2746" width="2.875" style="1" customWidth="1"/>
    <col min="2747" max="2747" width="11.25" style="1" customWidth="1"/>
    <col min="2748" max="2748" width="4.125" style="1" customWidth="1"/>
    <col min="2749" max="2756" width="2.875" style="1" customWidth="1"/>
    <col min="2757" max="2967" width="9" style="1"/>
    <col min="2968" max="2968" width="3.625" style="1" customWidth="1"/>
    <col min="2969" max="2969" width="25.625" style="1" bestFit="1" customWidth="1"/>
    <col min="2970" max="2970" width="11.625" style="1" bestFit="1" customWidth="1"/>
    <col min="2971" max="2971" width="4.125" style="1" customWidth="1"/>
    <col min="2972" max="2979" width="2.875" style="1" customWidth="1"/>
    <col min="2980" max="2980" width="11.25" style="1" customWidth="1"/>
    <col min="2981" max="2981" width="4.125" style="1" customWidth="1"/>
    <col min="2982" max="2989" width="2.875" style="1" customWidth="1"/>
    <col min="2990" max="2990" width="9" style="1"/>
    <col min="2991" max="2991" width="3.625" style="1" customWidth="1"/>
    <col min="2992" max="2992" width="25.625" style="1" bestFit="1" customWidth="1"/>
    <col min="2993" max="2993" width="11.625" style="1" bestFit="1" customWidth="1"/>
    <col min="2994" max="2994" width="4.125" style="1" customWidth="1"/>
    <col min="2995" max="3002" width="2.875" style="1" customWidth="1"/>
    <col min="3003" max="3003" width="11.25" style="1" customWidth="1"/>
    <col min="3004" max="3004" width="4.125" style="1" customWidth="1"/>
    <col min="3005" max="3012" width="2.875" style="1" customWidth="1"/>
    <col min="3013" max="3223" width="9" style="1"/>
    <col min="3224" max="3224" width="3.625" style="1" customWidth="1"/>
    <col min="3225" max="3225" width="25.625" style="1" bestFit="1" customWidth="1"/>
    <col min="3226" max="3226" width="11.625" style="1" bestFit="1" customWidth="1"/>
    <col min="3227" max="3227" width="4.125" style="1" customWidth="1"/>
    <col min="3228" max="3235" width="2.875" style="1" customWidth="1"/>
    <col min="3236" max="3236" width="11.25" style="1" customWidth="1"/>
    <col min="3237" max="3237" width="4.125" style="1" customWidth="1"/>
    <col min="3238" max="3245" width="2.875" style="1" customWidth="1"/>
    <col min="3246" max="3246" width="9" style="1"/>
    <col min="3247" max="3247" width="3.625" style="1" customWidth="1"/>
    <col min="3248" max="3248" width="25.625" style="1" bestFit="1" customWidth="1"/>
    <col min="3249" max="3249" width="11.625" style="1" bestFit="1" customWidth="1"/>
    <col min="3250" max="3250" width="4.125" style="1" customWidth="1"/>
    <col min="3251" max="3258" width="2.875" style="1" customWidth="1"/>
    <col min="3259" max="3259" width="11.25" style="1" customWidth="1"/>
    <col min="3260" max="3260" width="4.125" style="1" customWidth="1"/>
    <col min="3261" max="3268" width="2.875" style="1" customWidth="1"/>
    <col min="3269" max="3479" width="9" style="1"/>
    <col min="3480" max="3480" width="3.625" style="1" customWidth="1"/>
    <col min="3481" max="3481" width="25.625" style="1" bestFit="1" customWidth="1"/>
    <col min="3482" max="3482" width="11.625" style="1" bestFit="1" customWidth="1"/>
    <col min="3483" max="3483" width="4.125" style="1" customWidth="1"/>
    <col min="3484" max="3491" width="2.875" style="1" customWidth="1"/>
    <col min="3492" max="3492" width="11.25" style="1" customWidth="1"/>
    <col min="3493" max="3493" width="4.125" style="1" customWidth="1"/>
    <col min="3494" max="3501" width="2.875" style="1" customWidth="1"/>
    <col min="3502" max="3502" width="9" style="1"/>
    <col min="3503" max="3503" width="3.625" style="1" customWidth="1"/>
    <col min="3504" max="3504" width="25.625" style="1" bestFit="1" customWidth="1"/>
    <col min="3505" max="3505" width="11.625" style="1" bestFit="1" customWidth="1"/>
    <col min="3506" max="3506" width="4.125" style="1" customWidth="1"/>
    <col min="3507" max="3514" width="2.875" style="1" customWidth="1"/>
    <col min="3515" max="3515" width="11.25" style="1" customWidth="1"/>
    <col min="3516" max="3516" width="4.125" style="1" customWidth="1"/>
    <col min="3517" max="3524" width="2.875" style="1" customWidth="1"/>
    <col min="3525" max="3735" width="9" style="1"/>
    <col min="3736" max="3736" width="3.625" style="1" customWidth="1"/>
    <col min="3737" max="3737" width="25.625" style="1" bestFit="1" customWidth="1"/>
    <col min="3738" max="3738" width="11.625" style="1" bestFit="1" customWidth="1"/>
    <col min="3739" max="3739" width="4.125" style="1" customWidth="1"/>
    <col min="3740" max="3747" width="2.875" style="1" customWidth="1"/>
    <col min="3748" max="3748" width="11.25" style="1" customWidth="1"/>
    <col min="3749" max="3749" width="4.125" style="1" customWidth="1"/>
    <col min="3750" max="3757" width="2.875" style="1" customWidth="1"/>
    <col min="3758" max="3758" width="9" style="1"/>
    <col min="3759" max="3759" width="3.625" style="1" customWidth="1"/>
    <col min="3760" max="3760" width="25.625" style="1" bestFit="1" customWidth="1"/>
    <col min="3761" max="3761" width="11.625" style="1" bestFit="1" customWidth="1"/>
    <col min="3762" max="3762" width="4.125" style="1" customWidth="1"/>
    <col min="3763" max="3770" width="2.875" style="1" customWidth="1"/>
    <col min="3771" max="3771" width="11.25" style="1" customWidth="1"/>
    <col min="3772" max="3772" width="4.125" style="1" customWidth="1"/>
    <col min="3773" max="3780" width="2.875" style="1" customWidth="1"/>
    <col min="3781" max="3991" width="9" style="1"/>
    <col min="3992" max="3992" width="3.625" style="1" customWidth="1"/>
    <col min="3993" max="3993" width="25.625" style="1" bestFit="1" customWidth="1"/>
    <col min="3994" max="3994" width="11.625" style="1" bestFit="1" customWidth="1"/>
    <col min="3995" max="3995" width="4.125" style="1" customWidth="1"/>
    <col min="3996" max="4003" width="2.875" style="1" customWidth="1"/>
    <col min="4004" max="4004" width="11.25" style="1" customWidth="1"/>
    <col min="4005" max="4005" width="4.125" style="1" customWidth="1"/>
    <col min="4006" max="4013" width="2.875" style="1" customWidth="1"/>
    <col min="4014" max="4014" width="9" style="1"/>
    <col min="4015" max="4015" width="3.625" style="1" customWidth="1"/>
    <col min="4016" max="4016" width="25.625" style="1" bestFit="1" customWidth="1"/>
    <col min="4017" max="4017" width="11.625" style="1" bestFit="1" customWidth="1"/>
    <col min="4018" max="4018" width="4.125" style="1" customWidth="1"/>
    <col min="4019" max="4026" width="2.875" style="1" customWidth="1"/>
    <col min="4027" max="4027" width="11.25" style="1" customWidth="1"/>
    <col min="4028" max="4028" width="4.125" style="1" customWidth="1"/>
    <col min="4029" max="4036" width="2.875" style="1" customWidth="1"/>
    <col min="4037" max="4247" width="9" style="1"/>
    <col min="4248" max="4248" width="3.625" style="1" customWidth="1"/>
    <col min="4249" max="4249" width="25.625" style="1" bestFit="1" customWidth="1"/>
    <col min="4250" max="4250" width="11.625" style="1" bestFit="1" customWidth="1"/>
    <col min="4251" max="4251" width="4.125" style="1" customWidth="1"/>
    <col min="4252" max="4259" width="2.875" style="1" customWidth="1"/>
    <col min="4260" max="4260" width="11.25" style="1" customWidth="1"/>
    <col min="4261" max="4261" width="4.125" style="1" customWidth="1"/>
    <col min="4262" max="4269" width="2.875" style="1" customWidth="1"/>
    <col min="4270" max="4270" width="9" style="1"/>
    <col min="4271" max="4271" width="3.625" style="1" customWidth="1"/>
    <col min="4272" max="4272" width="25.625" style="1" bestFit="1" customWidth="1"/>
    <col min="4273" max="4273" width="11.625" style="1" bestFit="1" customWidth="1"/>
    <col min="4274" max="4274" width="4.125" style="1" customWidth="1"/>
    <col min="4275" max="4282" width="2.875" style="1" customWidth="1"/>
    <col min="4283" max="4283" width="11.25" style="1" customWidth="1"/>
    <col min="4284" max="4284" width="4.125" style="1" customWidth="1"/>
    <col min="4285" max="4292" width="2.875" style="1" customWidth="1"/>
    <col min="4293" max="4503" width="9" style="1"/>
    <col min="4504" max="4504" width="3.625" style="1" customWidth="1"/>
    <col min="4505" max="4505" width="25.625" style="1" bestFit="1" customWidth="1"/>
    <col min="4506" max="4506" width="11.625" style="1" bestFit="1" customWidth="1"/>
    <col min="4507" max="4507" width="4.125" style="1" customWidth="1"/>
    <col min="4508" max="4515" width="2.875" style="1" customWidth="1"/>
    <col min="4516" max="4516" width="11.25" style="1" customWidth="1"/>
    <col min="4517" max="4517" width="4.125" style="1" customWidth="1"/>
    <col min="4518" max="4525" width="2.875" style="1" customWidth="1"/>
    <col min="4526" max="4526" width="9" style="1"/>
    <col min="4527" max="4527" width="3.625" style="1" customWidth="1"/>
    <col min="4528" max="4528" width="25.625" style="1" bestFit="1" customWidth="1"/>
    <col min="4529" max="4529" width="11.625" style="1" bestFit="1" customWidth="1"/>
    <col min="4530" max="4530" width="4.125" style="1" customWidth="1"/>
    <col min="4531" max="4538" width="2.875" style="1" customWidth="1"/>
    <col min="4539" max="4539" width="11.25" style="1" customWidth="1"/>
    <col min="4540" max="4540" width="4.125" style="1" customWidth="1"/>
    <col min="4541" max="4548" width="2.875" style="1" customWidth="1"/>
    <col min="4549" max="4759" width="9" style="1"/>
    <col min="4760" max="4760" width="3.625" style="1" customWidth="1"/>
    <col min="4761" max="4761" width="25.625" style="1" bestFit="1" customWidth="1"/>
    <col min="4762" max="4762" width="11.625" style="1" bestFit="1" customWidth="1"/>
    <col min="4763" max="4763" width="4.125" style="1" customWidth="1"/>
    <col min="4764" max="4771" width="2.875" style="1" customWidth="1"/>
    <col min="4772" max="4772" width="11.25" style="1" customWidth="1"/>
    <col min="4773" max="4773" width="4.125" style="1" customWidth="1"/>
    <col min="4774" max="4781" width="2.875" style="1" customWidth="1"/>
    <col min="4782" max="4782" width="9" style="1"/>
    <col min="4783" max="4783" width="3.625" style="1" customWidth="1"/>
    <col min="4784" max="4784" width="25.625" style="1" bestFit="1" customWidth="1"/>
    <col min="4785" max="4785" width="11.625" style="1" bestFit="1" customWidth="1"/>
    <col min="4786" max="4786" width="4.125" style="1" customWidth="1"/>
    <col min="4787" max="4794" width="2.875" style="1" customWidth="1"/>
    <col min="4795" max="4795" width="11.25" style="1" customWidth="1"/>
    <col min="4796" max="4796" width="4.125" style="1" customWidth="1"/>
    <col min="4797" max="4804" width="2.875" style="1" customWidth="1"/>
    <col min="4805" max="5015" width="9" style="1"/>
    <col min="5016" max="5016" width="3.625" style="1" customWidth="1"/>
    <col min="5017" max="5017" width="25.625" style="1" bestFit="1" customWidth="1"/>
    <col min="5018" max="5018" width="11.625" style="1" bestFit="1" customWidth="1"/>
    <col min="5019" max="5019" width="4.125" style="1" customWidth="1"/>
    <col min="5020" max="5027" width="2.875" style="1" customWidth="1"/>
    <col min="5028" max="5028" width="11.25" style="1" customWidth="1"/>
    <col min="5029" max="5029" width="4.125" style="1" customWidth="1"/>
    <col min="5030" max="5037" width="2.875" style="1" customWidth="1"/>
    <col min="5038" max="5038" width="9" style="1"/>
    <col min="5039" max="5039" width="3.625" style="1" customWidth="1"/>
    <col min="5040" max="5040" width="25.625" style="1" bestFit="1" customWidth="1"/>
    <col min="5041" max="5041" width="11.625" style="1" bestFit="1" customWidth="1"/>
    <col min="5042" max="5042" width="4.125" style="1" customWidth="1"/>
    <col min="5043" max="5050" width="2.875" style="1" customWidth="1"/>
    <col min="5051" max="5051" width="11.25" style="1" customWidth="1"/>
    <col min="5052" max="5052" width="4.125" style="1" customWidth="1"/>
    <col min="5053" max="5060" width="2.875" style="1" customWidth="1"/>
    <col min="5061" max="5271" width="9" style="1"/>
    <col min="5272" max="5272" width="3.625" style="1" customWidth="1"/>
    <col min="5273" max="5273" width="25.625" style="1" bestFit="1" customWidth="1"/>
    <col min="5274" max="5274" width="11.625" style="1" bestFit="1" customWidth="1"/>
    <col min="5275" max="5275" width="4.125" style="1" customWidth="1"/>
    <col min="5276" max="5283" width="2.875" style="1" customWidth="1"/>
    <col min="5284" max="5284" width="11.25" style="1" customWidth="1"/>
    <col min="5285" max="5285" width="4.125" style="1" customWidth="1"/>
    <col min="5286" max="5293" width="2.875" style="1" customWidth="1"/>
    <col min="5294" max="5294" width="9" style="1"/>
    <col min="5295" max="5295" width="3.625" style="1" customWidth="1"/>
    <col min="5296" max="5296" width="25.625" style="1" bestFit="1" customWidth="1"/>
    <col min="5297" max="5297" width="11.625" style="1" bestFit="1" customWidth="1"/>
    <col min="5298" max="5298" width="4.125" style="1" customWidth="1"/>
    <col min="5299" max="5306" width="2.875" style="1" customWidth="1"/>
    <col min="5307" max="5307" width="11.25" style="1" customWidth="1"/>
    <col min="5308" max="5308" width="4.125" style="1" customWidth="1"/>
    <col min="5309" max="5316" width="2.875" style="1" customWidth="1"/>
    <col min="5317" max="5527" width="9" style="1"/>
    <col min="5528" max="5528" width="3.625" style="1" customWidth="1"/>
    <col min="5529" max="5529" width="25.625" style="1" bestFit="1" customWidth="1"/>
    <col min="5530" max="5530" width="11.625" style="1" bestFit="1" customWidth="1"/>
    <col min="5531" max="5531" width="4.125" style="1" customWidth="1"/>
    <col min="5532" max="5539" width="2.875" style="1" customWidth="1"/>
    <col min="5540" max="5540" width="11.25" style="1" customWidth="1"/>
    <col min="5541" max="5541" width="4.125" style="1" customWidth="1"/>
    <col min="5542" max="5549" width="2.875" style="1" customWidth="1"/>
    <col min="5550" max="5550" width="9" style="1"/>
    <col min="5551" max="5551" width="3.625" style="1" customWidth="1"/>
    <col min="5552" max="5552" width="25.625" style="1" bestFit="1" customWidth="1"/>
    <col min="5553" max="5553" width="11.625" style="1" bestFit="1" customWidth="1"/>
    <col min="5554" max="5554" width="4.125" style="1" customWidth="1"/>
    <col min="5555" max="5562" width="2.875" style="1" customWidth="1"/>
    <col min="5563" max="5563" width="11.25" style="1" customWidth="1"/>
    <col min="5564" max="5564" width="4.125" style="1" customWidth="1"/>
    <col min="5565" max="5572" width="2.875" style="1" customWidth="1"/>
    <col min="5573" max="5783" width="9" style="1"/>
    <col min="5784" max="5784" width="3.625" style="1" customWidth="1"/>
    <col min="5785" max="5785" width="25.625" style="1" bestFit="1" customWidth="1"/>
    <col min="5786" max="5786" width="11.625" style="1" bestFit="1" customWidth="1"/>
    <col min="5787" max="5787" width="4.125" style="1" customWidth="1"/>
    <col min="5788" max="5795" width="2.875" style="1" customWidth="1"/>
    <col min="5796" max="5796" width="11.25" style="1" customWidth="1"/>
    <col min="5797" max="5797" width="4.125" style="1" customWidth="1"/>
    <col min="5798" max="5805" width="2.875" style="1" customWidth="1"/>
    <col min="5806" max="5806" width="9" style="1"/>
    <col min="5807" max="5807" width="3.625" style="1" customWidth="1"/>
    <col min="5808" max="5808" width="25.625" style="1" bestFit="1" customWidth="1"/>
    <col min="5809" max="5809" width="11.625" style="1" bestFit="1" customWidth="1"/>
    <col min="5810" max="5810" width="4.125" style="1" customWidth="1"/>
    <col min="5811" max="5818" width="2.875" style="1" customWidth="1"/>
    <col min="5819" max="5819" width="11.25" style="1" customWidth="1"/>
    <col min="5820" max="5820" width="4.125" style="1" customWidth="1"/>
    <col min="5821" max="5828" width="2.875" style="1" customWidth="1"/>
    <col min="5829" max="6039" width="9" style="1"/>
    <col min="6040" max="6040" width="3.625" style="1" customWidth="1"/>
    <col min="6041" max="6041" width="25.625" style="1" bestFit="1" customWidth="1"/>
    <col min="6042" max="6042" width="11.625" style="1" bestFit="1" customWidth="1"/>
    <col min="6043" max="6043" width="4.125" style="1" customWidth="1"/>
    <col min="6044" max="6051" width="2.875" style="1" customWidth="1"/>
    <col min="6052" max="6052" width="11.25" style="1" customWidth="1"/>
    <col min="6053" max="6053" width="4.125" style="1" customWidth="1"/>
    <col min="6054" max="6061" width="2.875" style="1" customWidth="1"/>
    <col min="6062" max="6062" width="9" style="1"/>
    <col min="6063" max="6063" width="3.625" style="1" customWidth="1"/>
    <col min="6064" max="6064" width="25.625" style="1" bestFit="1" customWidth="1"/>
    <col min="6065" max="6065" width="11.625" style="1" bestFit="1" customWidth="1"/>
    <col min="6066" max="6066" width="4.125" style="1" customWidth="1"/>
    <col min="6067" max="6074" width="2.875" style="1" customWidth="1"/>
    <col min="6075" max="6075" width="11.25" style="1" customWidth="1"/>
    <col min="6076" max="6076" width="4.125" style="1" customWidth="1"/>
    <col min="6077" max="6084" width="2.875" style="1" customWidth="1"/>
    <col min="6085" max="6295" width="9" style="1"/>
    <col min="6296" max="6296" width="3.625" style="1" customWidth="1"/>
    <col min="6297" max="6297" width="25.625" style="1" bestFit="1" customWidth="1"/>
    <col min="6298" max="6298" width="11.625" style="1" bestFit="1" customWidth="1"/>
    <col min="6299" max="6299" width="4.125" style="1" customWidth="1"/>
    <col min="6300" max="6307" width="2.875" style="1" customWidth="1"/>
    <col min="6308" max="6308" width="11.25" style="1" customWidth="1"/>
    <col min="6309" max="6309" width="4.125" style="1" customWidth="1"/>
    <col min="6310" max="6317" width="2.875" style="1" customWidth="1"/>
    <col min="6318" max="6318" width="9" style="1"/>
    <col min="6319" max="6319" width="3.625" style="1" customWidth="1"/>
    <col min="6320" max="6320" width="25.625" style="1" bestFit="1" customWidth="1"/>
    <col min="6321" max="6321" width="11.625" style="1" bestFit="1" customWidth="1"/>
    <col min="6322" max="6322" width="4.125" style="1" customWidth="1"/>
    <col min="6323" max="6330" width="2.875" style="1" customWidth="1"/>
    <col min="6331" max="6331" width="11.25" style="1" customWidth="1"/>
    <col min="6332" max="6332" width="4.125" style="1" customWidth="1"/>
    <col min="6333" max="6340" width="2.875" style="1" customWidth="1"/>
    <col min="6341" max="6551" width="9" style="1"/>
    <col min="6552" max="6552" width="3.625" style="1" customWidth="1"/>
    <col min="6553" max="6553" width="25.625" style="1" bestFit="1" customWidth="1"/>
    <col min="6554" max="6554" width="11.625" style="1" bestFit="1" customWidth="1"/>
    <col min="6555" max="6555" width="4.125" style="1" customWidth="1"/>
    <col min="6556" max="6563" width="2.875" style="1" customWidth="1"/>
    <col min="6564" max="6564" width="11.25" style="1" customWidth="1"/>
    <col min="6565" max="6565" width="4.125" style="1" customWidth="1"/>
    <col min="6566" max="6573" width="2.875" style="1" customWidth="1"/>
    <col min="6574" max="6574" width="9" style="1"/>
    <col min="6575" max="6575" width="3.625" style="1" customWidth="1"/>
    <col min="6576" max="6576" width="25.625" style="1" bestFit="1" customWidth="1"/>
    <col min="6577" max="6577" width="11.625" style="1" bestFit="1" customWidth="1"/>
    <col min="6578" max="6578" width="4.125" style="1" customWidth="1"/>
    <col min="6579" max="6586" width="2.875" style="1" customWidth="1"/>
    <col min="6587" max="6587" width="11.25" style="1" customWidth="1"/>
    <col min="6588" max="6588" width="4.125" style="1" customWidth="1"/>
    <col min="6589" max="6596" width="2.875" style="1" customWidth="1"/>
    <col min="6597" max="6807" width="9" style="1"/>
    <col min="6808" max="6808" width="3.625" style="1" customWidth="1"/>
    <col min="6809" max="6809" width="25.625" style="1" bestFit="1" customWidth="1"/>
    <col min="6810" max="6810" width="11.625" style="1" bestFit="1" customWidth="1"/>
    <col min="6811" max="6811" width="4.125" style="1" customWidth="1"/>
    <col min="6812" max="6819" width="2.875" style="1" customWidth="1"/>
    <col min="6820" max="6820" width="11.25" style="1" customWidth="1"/>
    <col min="6821" max="6821" width="4.125" style="1" customWidth="1"/>
    <col min="6822" max="6829" width="2.875" style="1" customWidth="1"/>
    <col min="6830" max="6830" width="9" style="1"/>
    <col min="6831" max="6831" width="3.625" style="1" customWidth="1"/>
    <col min="6832" max="6832" width="25.625" style="1" bestFit="1" customWidth="1"/>
    <col min="6833" max="6833" width="11.625" style="1" bestFit="1" customWidth="1"/>
    <col min="6834" max="6834" width="4.125" style="1" customWidth="1"/>
    <col min="6835" max="6842" width="2.875" style="1" customWidth="1"/>
    <col min="6843" max="6843" width="11.25" style="1" customWidth="1"/>
    <col min="6844" max="6844" width="4.125" style="1" customWidth="1"/>
    <col min="6845" max="6852" width="2.875" style="1" customWidth="1"/>
    <col min="6853" max="7063" width="9" style="1"/>
    <col min="7064" max="7064" width="3.625" style="1" customWidth="1"/>
    <col min="7065" max="7065" width="25.625" style="1" bestFit="1" customWidth="1"/>
    <col min="7066" max="7066" width="11.625" style="1" bestFit="1" customWidth="1"/>
    <col min="7067" max="7067" width="4.125" style="1" customWidth="1"/>
    <col min="7068" max="7075" width="2.875" style="1" customWidth="1"/>
    <col min="7076" max="7076" width="11.25" style="1" customWidth="1"/>
    <col min="7077" max="7077" width="4.125" style="1" customWidth="1"/>
    <col min="7078" max="7085" width="2.875" style="1" customWidth="1"/>
    <col min="7086" max="7086" width="9" style="1"/>
    <col min="7087" max="7087" width="3.625" style="1" customWidth="1"/>
    <col min="7088" max="7088" width="25.625" style="1" bestFit="1" customWidth="1"/>
    <col min="7089" max="7089" width="11.625" style="1" bestFit="1" customWidth="1"/>
    <col min="7090" max="7090" width="4.125" style="1" customWidth="1"/>
    <col min="7091" max="7098" width="2.875" style="1" customWidth="1"/>
    <col min="7099" max="7099" width="11.25" style="1" customWidth="1"/>
    <col min="7100" max="7100" width="4.125" style="1" customWidth="1"/>
    <col min="7101" max="7108" width="2.875" style="1" customWidth="1"/>
    <col min="7109" max="7319" width="9" style="1"/>
    <col min="7320" max="7320" width="3.625" style="1" customWidth="1"/>
    <col min="7321" max="7321" width="25.625" style="1" bestFit="1" customWidth="1"/>
    <col min="7322" max="7322" width="11.625" style="1" bestFit="1" customWidth="1"/>
    <col min="7323" max="7323" width="4.125" style="1" customWidth="1"/>
    <col min="7324" max="7331" width="2.875" style="1" customWidth="1"/>
    <col min="7332" max="7332" width="11.25" style="1" customWidth="1"/>
    <col min="7333" max="7333" width="4.125" style="1" customWidth="1"/>
    <col min="7334" max="7341" width="2.875" style="1" customWidth="1"/>
    <col min="7342" max="7342" width="9" style="1"/>
    <col min="7343" max="7343" width="3.625" style="1" customWidth="1"/>
    <col min="7344" max="7344" width="25.625" style="1" bestFit="1" customWidth="1"/>
    <col min="7345" max="7345" width="11.625" style="1" bestFit="1" customWidth="1"/>
    <col min="7346" max="7346" width="4.125" style="1" customWidth="1"/>
    <col min="7347" max="7354" width="2.875" style="1" customWidth="1"/>
    <col min="7355" max="7355" width="11.25" style="1" customWidth="1"/>
    <col min="7356" max="7356" width="4.125" style="1" customWidth="1"/>
    <col min="7357" max="7364" width="2.875" style="1" customWidth="1"/>
    <col min="7365" max="7575" width="9" style="1"/>
    <col min="7576" max="7576" width="3.625" style="1" customWidth="1"/>
    <col min="7577" max="7577" width="25.625" style="1" bestFit="1" customWidth="1"/>
    <col min="7578" max="7578" width="11.625" style="1" bestFit="1" customWidth="1"/>
    <col min="7579" max="7579" width="4.125" style="1" customWidth="1"/>
    <col min="7580" max="7587" width="2.875" style="1" customWidth="1"/>
    <col min="7588" max="7588" width="11.25" style="1" customWidth="1"/>
    <col min="7589" max="7589" width="4.125" style="1" customWidth="1"/>
    <col min="7590" max="7597" width="2.875" style="1" customWidth="1"/>
    <col min="7598" max="7598" width="9" style="1"/>
    <col min="7599" max="7599" width="3.625" style="1" customWidth="1"/>
    <col min="7600" max="7600" width="25.625" style="1" bestFit="1" customWidth="1"/>
    <col min="7601" max="7601" width="11.625" style="1" bestFit="1" customWidth="1"/>
    <col min="7602" max="7602" width="4.125" style="1" customWidth="1"/>
    <col min="7603" max="7610" width="2.875" style="1" customWidth="1"/>
    <col min="7611" max="7611" width="11.25" style="1" customWidth="1"/>
    <col min="7612" max="7612" width="4.125" style="1" customWidth="1"/>
    <col min="7613" max="7620" width="2.875" style="1" customWidth="1"/>
    <col min="7621" max="7831" width="9" style="1"/>
    <col min="7832" max="7832" width="3.625" style="1" customWidth="1"/>
    <col min="7833" max="7833" width="25.625" style="1" bestFit="1" customWidth="1"/>
    <col min="7834" max="7834" width="11.625" style="1" bestFit="1" customWidth="1"/>
    <col min="7835" max="7835" width="4.125" style="1" customWidth="1"/>
    <col min="7836" max="7843" width="2.875" style="1" customWidth="1"/>
    <col min="7844" max="7844" width="11.25" style="1" customWidth="1"/>
    <col min="7845" max="7845" width="4.125" style="1" customWidth="1"/>
    <col min="7846" max="7853" width="2.875" style="1" customWidth="1"/>
    <col min="7854" max="7854" width="9" style="1"/>
    <col min="7855" max="7855" width="3.625" style="1" customWidth="1"/>
    <col min="7856" max="7856" width="25.625" style="1" bestFit="1" customWidth="1"/>
    <col min="7857" max="7857" width="11.625" style="1" bestFit="1" customWidth="1"/>
    <col min="7858" max="7858" width="4.125" style="1" customWidth="1"/>
    <col min="7859" max="7866" width="2.875" style="1" customWidth="1"/>
    <col min="7867" max="7867" width="11.25" style="1" customWidth="1"/>
    <col min="7868" max="7868" width="4.125" style="1" customWidth="1"/>
    <col min="7869" max="7876" width="2.875" style="1" customWidth="1"/>
    <col min="7877" max="8087" width="9" style="1"/>
    <col min="8088" max="8088" width="3.625" style="1" customWidth="1"/>
    <col min="8089" max="8089" width="25.625" style="1" bestFit="1" customWidth="1"/>
    <col min="8090" max="8090" width="11.625" style="1" bestFit="1" customWidth="1"/>
    <col min="8091" max="8091" width="4.125" style="1" customWidth="1"/>
    <col min="8092" max="8099" width="2.875" style="1" customWidth="1"/>
    <col min="8100" max="8100" width="11.25" style="1" customWidth="1"/>
    <col min="8101" max="8101" width="4.125" style="1" customWidth="1"/>
    <col min="8102" max="8109" width="2.875" style="1" customWidth="1"/>
    <col min="8110" max="8110" width="9" style="1"/>
    <col min="8111" max="8111" width="3.625" style="1" customWidth="1"/>
    <col min="8112" max="8112" width="25.625" style="1" bestFit="1" customWidth="1"/>
    <col min="8113" max="8113" width="11.625" style="1" bestFit="1" customWidth="1"/>
    <col min="8114" max="8114" width="4.125" style="1" customWidth="1"/>
    <col min="8115" max="8122" width="2.875" style="1" customWidth="1"/>
    <col min="8123" max="8123" width="11.25" style="1" customWidth="1"/>
    <col min="8124" max="8124" width="4.125" style="1" customWidth="1"/>
    <col min="8125" max="8132" width="2.875" style="1" customWidth="1"/>
    <col min="8133" max="8343" width="9" style="1"/>
    <col min="8344" max="8344" width="3.625" style="1" customWidth="1"/>
    <col min="8345" max="8345" width="25.625" style="1" bestFit="1" customWidth="1"/>
    <col min="8346" max="8346" width="11.625" style="1" bestFit="1" customWidth="1"/>
    <col min="8347" max="8347" width="4.125" style="1" customWidth="1"/>
    <col min="8348" max="8355" width="2.875" style="1" customWidth="1"/>
    <col min="8356" max="8356" width="11.25" style="1" customWidth="1"/>
    <col min="8357" max="8357" width="4.125" style="1" customWidth="1"/>
    <col min="8358" max="8365" width="2.875" style="1" customWidth="1"/>
    <col min="8366" max="8366" width="9" style="1"/>
    <col min="8367" max="8367" width="3.625" style="1" customWidth="1"/>
    <col min="8368" max="8368" width="25.625" style="1" bestFit="1" customWidth="1"/>
    <col min="8369" max="8369" width="11.625" style="1" bestFit="1" customWidth="1"/>
    <col min="8370" max="8370" width="4.125" style="1" customWidth="1"/>
    <col min="8371" max="8378" width="2.875" style="1" customWidth="1"/>
    <col min="8379" max="8379" width="11.25" style="1" customWidth="1"/>
    <col min="8380" max="8380" width="4.125" style="1" customWidth="1"/>
    <col min="8381" max="8388" width="2.875" style="1" customWidth="1"/>
    <col min="8389" max="8599" width="9" style="1"/>
    <col min="8600" max="8600" width="3.625" style="1" customWidth="1"/>
    <col min="8601" max="8601" width="25.625" style="1" bestFit="1" customWidth="1"/>
    <col min="8602" max="8602" width="11.625" style="1" bestFit="1" customWidth="1"/>
    <col min="8603" max="8603" width="4.125" style="1" customWidth="1"/>
    <col min="8604" max="8611" width="2.875" style="1" customWidth="1"/>
    <col min="8612" max="8612" width="11.25" style="1" customWidth="1"/>
    <col min="8613" max="8613" width="4.125" style="1" customWidth="1"/>
    <col min="8614" max="8621" width="2.875" style="1" customWidth="1"/>
    <col min="8622" max="8622" width="9" style="1"/>
    <col min="8623" max="8623" width="3.625" style="1" customWidth="1"/>
    <col min="8624" max="8624" width="25.625" style="1" bestFit="1" customWidth="1"/>
    <col min="8625" max="8625" width="11.625" style="1" bestFit="1" customWidth="1"/>
    <col min="8626" max="8626" width="4.125" style="1" customWidth="1"/>
    <col min="8627" max="8634" width="2.875" style="1" customWidth="1"/>
    <col min="8635" max="8635" width="11.25" style="1" customWidth="1"/>
    <col min="8636" max="8636" width="4.125" style="1" customWidth="1"/>
    <col min="8637" max="8644" width="2.875" style="1" customWidth="1"/>
    <col min="8645" max="8855" width="9" style="1"/>
    <col min="8856" max="8856" width="3.625" style="1" customWidth="1"/>
    <col min="8857" max="8857" width="25.625" style="1" bestFit="1" customWidth="1"/>
    <col min="8858" max="8858" width="11.625" style="1" bestFit="1" customWidth="1"/>
    <col min="8859" max="8859" width="4.125" style="1" customWidth="1"/>
    <col min="8860" max="8867" width="2.875" style="1" customWidth="1"/>
    <col min="8868" max="8868" width="11.25" style="1" customWidth="1"/>
    <col min="8869" max="8869" width="4.125" style="1" customWidth="1"/>
    <col min="8870" max="8877" width="2.875" style="1" customWidth="1"/>
    <col min="8878" max="8878" width="9" style="1"/>
    <col min="8879" max="8879" width="3.625" style="1" customWidth="1"/>
    <col min="8880" max="8880" width="25.625" style="1" bestFit="1" customWidth="1"/>
    <col min="8881" max="8881" width="11.625" style="1" bestFit="1" customWidth="1"/>
    <col min="8882" max="8882" width="4.125" style="1" customWidth="1"/>
    <col min="8883" max="8890" width="2.875" style="1" customWidth="1"/>
    <col min="8891" max="8891" width="11.25" style="1" customWidth="1"/>
    <col min="8892" max="8892" width="4.125" style="1" customWidth="1"/>
    <col min="8893" max="8900" width="2.875" style="1" customWidth="1"/>
    <col min="8901" max="9111" width="9" style="1"/>
    <col min="9112" max="9112" width="3.625" style="1" customWidth="1"/>
    <col min="9113" max="9113" width="25.625" style="1" bestFit="1" customWidth="1"/>
    <col min="9114" max="9114" width="11.625" style="1" bestFit="1" customWidth="1"/>
    <col min="9115" max="9115" width="4.125" style="1" customWidth="1"/>
    <col min="9116" max="9123" width="2.875" style="1" customWidth="1"/>
    <col min="9124" max="9124" width="11.25" style="1" customWidth="1"/>
    <col min="9125" max="9125" width="4.125" style="1" customWidth="1"/>
    <col min="9126" max="9133" width="2.875" style="1" customWidth="1"/>
    <col min="9134" max="9134" width="9" style="1"/>
    <col min="9135" max="9135" width="3.625" style="1" customWidth="1"/>
    <col min="9136" max="9136" width="25.625" style="1" bestFit="1" customWidth="1"/>
    <col min="9137" max="9137" width="11.625" style="1" bestFit="1" customWidth="1"/>
    <col min="9138" max="9138" width="4.125" style="1" customWidth="1"/>
    <col min="9139" max="9146" width="2.875" style="1" customWidth="1"/>
    <col min="9147" max="9147" width="11.25" style="1" customWidth="1"/>
    <col min="9148" max="9148" width="4.125" style="1" customWidth="1"/>
    <col min="9149" max="9156" width="2.875" style="1" customWidth="1"/>
    <col min="9157" max="9367" width="9" style="1"/>
    <col min="9368" max="9368" width="3.625" style="1" customWidth="1"/>
    <col min="9369" max="9369" width="25.625" style="1" bestFit="1" customWidth="1"/>
    <col min="9370" max="9370" width="11.625" style="1" bestFit="1" customWidth="1"/>
    <col min="9371" max="9371" width="4.125" style="1" customWidth="1"/>
    <col min="9372" max="9379" width="2.875" style="1" customWidth="1"/>
    <col min="9380" max="9380" width="11.25" style="1" customWidth="1"/>
    <col min="9381" max="9381" width="4.125" style="1" customWidth="1"/>
    <col min="9382" max="9389" width="2.875" style="1" customWidth="1"/>
    <col min="9390" max="9390" width="9" style="1"/>
    <col min="9391" max="9391" width="3.625" style="1" customWidth="1"/>
    <col min="9392" max="9392" width="25.625" style="1" bestFit="1" customWidth="1"/>
    <col min="9393" max="9393" width="11.625" style="1" bestFit="1" customWidth="1"/>
    <col min="9394" max="9394" width="4.125" style="1" customWidth="1"/>
    <col min="9395" max="9402" width="2.875" style="1" customWidth="1"/>
    <col min="9403" max="9403" width="11.25" style="1" customWidth="1"/>
    <col min="9404" max="9404" width="4.125" style="1" customWidth="1"/>
    <col min="9405" max="9412" width="2.875" style="1" customWidth="1"/>
    <col min="9413" max="9623" width="9" style="1"/>
    <col min="9624" max="9624" width="3.625" style="1" customWidth="1"/>
    <col min="9625" max="9625" width="25.625" style="1" bestFit="1" customWidth="1"/>
    <col min="9626" max="9626" width="11.625" style="1" bestFit="1" customWidth="1"/>
    <col min="9627" max="9627" width="4.125" style="1" customWidth="1"/>
    <col min="9628" max="9635" width="2.875" style="1" customWidth="1"/>
    <col min="9636" max="9636" width="11.25" style="1" customWidth="1"/>
    <col min="9637" max="9637" width="4.125" style="1" customWidth="1"/>
    <col min="9638" max="9645" width="2.875" style="1" customWidth="1"/>
    <col min="9646" max="9646" width="9" style="1"/>
    <col min="9647" max="9647" width="3.625" style="1" customWidth="1"/>
    <col min="9648" max="9648" width="25.625" style="1" bestFit="1" customWidth="1"/>
    <col min="9649" max="9649" width="11.625" style="1" bestFit="1" customWidth="1"/>
    <col min="9650" max="9650" width="4.125" style="1" customWidth="1"/>
    <col min="9651" max="9658" width="2.875" style="1" customWidth="1"/>
    <col min="9659" max="9659" width="11.25" style="1" customWidth="1"/>
    <col min="9660" max="9660" width="4.125" style="1" customWidth="1"/>
    <col min="9661" max="9668" width="2.875" style="1" customWidth="1"/>
    <col min="9669" max="9879" width="9" style="1"/>
    <col min="9880" max="9880" width="3.625" style="1" customWidth="1"/>
    <col min="9881" max="9881" width="25.625" style="1" bestFit="1" customWidth="1"/>
    <col min="9882" max="9882" width="11.625" style="1" bestFit="1" customWidth="1"/>
    <col min="9883" max="9883" width="4.125" style="1" customWidth="1"/>
    <col min="9884" max="9891" width="2.875" style="1" customWidth="1"/>
    <col min="9892" max="9892" width="11.25" style="1" customWidth="1"/>
    <col min="9893" max="9893" width="4.125" style="1" customWidth="1"/>
    <col min="9894" max="9901" width="2.875" style="1" customWidth="1"/>
    <col min="9902" max="9902" width="9" style="1"/>
    <col min="9903" max="9903" width="3.625" style="1" customWidth="1"/>
    <col min="9904" max="9904" width="25.625" style="1" bestFit="1" customWidth="1"/>
    <col min="9905" max="9905" width="11.625" style="1" bestFit="1" customWidth="1"/>
    <col min="9906" max="9906" width="4.125" style="1" customWidth="1"/>
    <col min="9907" max="9914" width="2.875" style="1" customWidth="1"/>
    <col min="9915" max="9915" width="11.25" style="1" customWidth="1"/>
    <col min="9916" max="9916" width="4.125" style="1" customWidth="1"/>
    <col min="9917" max="9924" width="2.875" style="1" customWidth="1"/>
    <col min="9925" max="10135" width="9" style="1"/>
    <col min="10136" max="10136" width="3.625" style="1" customWidth="1"/>
    <col min="10137" max="10137" width="25.625" style="1" bestFit="1" customWidth="1"/>
    <col min="10138" max="10138" width="11.625" style="1" bestFit="1" customWidth="1"/>
    <col min="10139" max="10139" width="4.125" style="1" customWidth="1"/>
    <col min="10140" max="10147" width="2.875" style="1" customWidth="1"/>
    <col min="10148" max="10148" width="11.25" style="1" customWidth="1"/>
    <col min="10149" max="10149" width="4.125" style="1" customWidth="1"/>
    <col min="10150" max="10157" width="2.875" style="1" customWidth="1"/>
    <col min="10158" max="10158" width="9" style="1"/>
    <col min="10159" max="10159" width="3.625" style="1" customWidth="1"/>
    <col min="10160" max="10160" width="25.625" style="1" bestFit="1" customWidth="1"/>
    <col min="10161" max="10161" width="11.625" style="1" bestFit="1" customWidth="1"/>
    <col min="10162" max="10162" width="4.125" style="1" customWidth="1"/>
    <col min="10163" max="10170" width="2.875" style="1" customWidth="1"/>
    <col min="10171" max="10171" width="11.25" style="1" customWidth="1"/>
    <col min="10172" max="10172" width="4.125" style="1" customWidth="1"/>
    <col min="10173" max="10180" width="2.875" style="1" customWidth="1"/>
    <col min="10181" max="10391" width="9" style="1"/>
    <col min="10392" max="10392" width="3.625" style="1" customWidth="1"/>
    <col min="10393" max="10393" width="25.625" style="1" bestFit="1" customWidth="1"/>
    <col min="10394" max="10394" width="11.625" style="1" bestFit="1" customWidth="1"/>
    <col min="10395" max="10395" width="4.125" style="1" customWidth="1"/>
    <col min="10396" max="10403" width="2.875" style="1" customWidth="1"/>
    <col min="10404" max="10404" width="11.25" style="1" customWidth="1"/>
    <col min="10405" max="10405" width="4.125" style="1" customWidth="1"/>
    <col min="10406" max="10413" width="2.875" style="1" customWidth="1"/>
    <col min="10414" max="10414" width="9" style="1"/>
    <col min="10415" max="10415" width="3.625" style="1" customWidth="1"/>
    <col min="10416" max="10416" width="25.625" style="1" bestFit="1" customWidth="1"/>
    <col min="10417" max="10417" width="11.625" style="1" bestFit="1" customWidth="1"/>
    <col min="10418" max="10418" width="4.125" style="1" customWidth="1"/>
    <col min="10419" max="10426" width="2.875" style="1" customWidth="1"/>
    <col min="10427" max="10427" width="11.25" style="1" customWidth="1"/>
    <col min="10428" max="10428" width="4.125" style="1" customWidth="1"/>
    <col min="10429" max="10436" width="2.875" style="1" customWidth="1"/>
    <col min="10437" max="10647" width="9" style="1"/>
    <col min="10648" max="10648" width="3.625" style="1" customWidth="1"/>
    <col min="10649" max="10649" width="25.625" style="1" bestFit="1" customWidth="1"/>
    <col min="10650" max="10650" width="11.625" style="1" bestFit="1" customWidth="1"/>
    <col min="10651" max="10651" width="4.125" style="1" customWidth="1"/>
    <col min="10652" max="10659" width="2.875" style="1" customWidth="1"/>
    <col min="10660" max="10660" width="11.25" style="1" customWidth="1"/>
    <col min="10661" max="10661" width="4.125" style="1" customWidth="1"/>
    <col min="10662" max="10669" width="2.875" style="1" customWidth="1"/>
    <col min="10670" max="10670" width="9" style="1"/>
    <col min="10671" max="10671" width="3.625" style="1" customWidth="1"/>
    <col min="10672" max="10672" width="25.625" style="1" bestFit="1" customWidth="1"/>
    <col min="10673" max="10673" width="11.625" style="1" bestFit="1" customWidth="1"/>
    <col min="10674" max="10674" width="4.125" style="1" customWidth="1"/>
    <col min="10675" max="10682" width="2.875" style="1" customWidth="1"/>
    <col min="10683" max="10683" width="11.25" style="1" customWidth="1"/>
    <col min="10684" max="10684" width="4.125" style="1" customWidth="1"/>
    <col min="10685" max="10692" width="2.875" style="1" customWidth="1"/>
    <col min="10693" max="10903" width="9" style="1"/>
    <col min="10904" max="10904" width="3.625" style="1" customWidth="1"/>
    <col min="10905" max="10905" width="25.625" style="1" bestFit="1" customWidth="1"/>
    <col min="10906" max="10906" width="11.625" style="1" bestFit="1" customWidth="1"/>
    <col min="10907" max="10907" width="4.125" style="1" customWidth="1"/>
    <col min="10908" max="10915" width="2.875" style="1" customWidth="1"/>
    <col min="10916" max="10916" width="11.25" style="1" customWidth="1"/>
    <col min="10917" max="10917" width="4.125" style="1" customWidth="1"/>
    <col min="10918" max="10925" width="2.875" style="1" customWidth="1"/>
    <col min="10926" max="10926" width="9" style="1"/>
    <col min="10927" max="10927" width="3.625" style="1" customWidth="1"/>
    <col min="10928" max="10928" width="25.625" style="1" bestFit="1" customWidth="1"/>
    <col min="10929" max="10929" width="11.625" style="1" bestFit="1" customWidth="1"/>
    <col min="10930" max="10930" width="4.125" style="1" customWidth="1"/>
    <col min="10931" max="10938" width="2.875" style="1" customWidth="1"/>
    <col min="10939" max="10939" width="11.25" style="1" customWidth="1"/>
    <col min="10940" max="10940" width="4.125" style="1" customWidth="1"/>
    <col min="10941" max="10948" width="2.875" style="1" customWidth="1"/>
    <col min="10949" max="11159" width="9" style="1"/>
    <col min="11160" max="11160" width="3.625" style="1" customWidth="1"/>
    <col min="11161" max="11161" width="25.625" style="1" bestFit="1" customWidth="1"/>
    <col min="11162" max="11162" width="11.625" style="1" bestFit="1" customWidth="1"/>
    <col min="11163" max="11163" width="4.125" style="1" customWidth="1"/>
    <col min="11164" max="11171" width="2.875" style="1" customWidth="1"/>
    <col min="11172" max="11172" width="11.25" style="1" customWidth="1"/>
    <col min="11173" max="11173" width="4.125" style="1" customWidth="1"/>
    <col min="11174" max="11181" width="2.875" style="1" customWidth="1"/>
    <col min="11182" max="11182" width="9" style="1"/>
    <col min="11183" max="11183" width="3.625" style="1" customWidth="1"/>
    <col min="11184" max="11184" width="25.625" style="1" bestFit="1" customWidth="1"/>
    <col min="11185" max="11185" width="11.625" style="1" bestFit="1" customWidth="1"/>
    <col min="11186" max="11186" width="4.125" style="1" customWidth="1"/>
    <col min="11187" max="11194" width="2.875" style="1" customWidth="1"/>
    <col min="11195" max="11195" width="11.25" style="1" customWidth="1"/>
    <col min="11196" max="11196" width="4.125" style="1" customWidth="1"/>
    <col min="11197" max="11204" width="2.875" style="1" customWidth="1"/>
    <col min="11205" max="11415" width="9" style="1"/>
    <col min="11416" max="11416" width="3.625" style="1" customWidth="1"/>
    <col min="11417" max="11417" width="25.625" style="1" bestFit="1" customWidth="1"/>
    <col min="11418" max="11418" width="11.625" style="1" bestFit="1" customWidth="1"/>
    <col min="11419" max="11419" width="4.125" style="1" customWidth="1"/>
    <col min="11420" max="11427" width="2.875" style="1" customWidth="1"/>
    <col min="11428" max="11428" width="11.25" style="1" customWidth="1"/>
    <col min="11429" max="11429" width="4.125" style="1" customWidth="1"/>
    <col min="11430" max="11437" width="2.875" style="1" customWidth="1"/>
    <col min="11438" max="11438" width="9" style="1"/>
    <col min="11439" max="11439" width="3.625" style="1" customWidth="1"/>
    <col min="11440" max="11440" width="25.625" style="1" bestFit="1" customWidth="1"/>
    <col min="11441" max="11441" width="11.625" style="1" bestFit="1" customWidth="1"/>
    <col min="11442" max="11442" width="4.125" style="1" customWidth="1"/>
    <col min="11443" max="11450" width="2.875" style="1" customWidth="1"/>
    <col min="11451" max="11451" width="11.25" style="1" customWidth="1"/>
    <col min="11452" max="11452" width="4.125" style="1" customWidth="1"/>
    <col min="11453" max="11460" width="2.875" style="1" customWidth="1"/>
    <col min="11461" max="11671" width="9" style="1"/>
    <col min="11672" max="11672" width="3.625" style="1" customWidth="1"/>
    <col min="11673" max="11673" width="25.625" style="1" bestFit="1" customWidth="1"/>
    <col min="11674" max="11674" width="11.625" style="1" bestFit="1" customWidth="1"/>
    <col min="11675" max="11675" width="4.125" style="1" customWidth="1"/>
    <col min="11676" max="11683" width="2.875" style="1" customWidth="1"/>
    <col min="11684" max="11684" width="11.25" style="1" customWidth="1"/>
    <col min="11685" max="11685" width="4.125" style="1" customWidth="1"/>
    <col min="11686" max="11693" width="2.875" style="1" customWidth="1"/>
    <col min="11694" max="11694" width="9" style="1"/>
    <col min="11695" max="11695" width="3.625" style="1" customWidth="1"/>
    <col min="11696" max="11696" width="25.625" style="1" bestFit="1" customWidth="1"/>
    <col min="11697" max="11697" width="11.625" style="1" bestFit="1" customWidth="1"/>
    <col min="11698" max="11698" width="4.125" style="1" customWidth="1"/>
    <col min="11699" max="11706" width="2.875" style="1" customWidth="1"/>
    <col min="11707" max="11707" width="11.25" style="1" customWidth="1"/>
    <col min="11708" max="11708" width="4.125" style="1" customWidth="1"/>
    <col min="11709" max="11716" width="2.875" style="1" customWidth="1"/>
    <col min="11717" max="11927" width="9" style="1"/>
    <col min="11928" max="11928" width="3.625" style="1" customWidth="1"/>
    <col min="11929" max="11929" width="25.625" style="1" bestFit="1" customWidth="1"/>
    <col min="11930" max="11930" width="11.625" style="1" bestFit="1" customWidth="1"/>
    <col min="11931" max="11931" width="4.125" style="1" customWidth="1"/>
    <col min="11932" max="11939" width="2.875" style="1" customWidth="1"/>
    <col min="11940" max="11940" width="11.25" style="1" customWidth="1"/>
    <col min="11941" max="11941" width="4.125" style="1" customWidth="1"/>
    <col min="11942" max="11949" width="2.875" style="1" customWidth="1"/>
    <col min="11950" max="11950" width="9" style="1"/>
    <col min="11951" max="11951" width="3.625" style="1" customWidth="1"/>
    <col min="11952" max="11952" width="25.625" style="1" bestFit="1" customWidth="1"/>
    <col min="11953" max="11953" width="11.625" style="1" bestFit="1" customWidth="1"/>
    <col min="11954" max="11954" width="4.125" style="1" customWidth="1"/>
    <col min="11955" max="11962" width="2.875" style="1" customWidth="1"/>
    <col min="11963" max="11963" width="11.25" style="1" customWidth="1"/>
    <col min="11964" max="11964" width="4.125" style="1" customWidth="1"/>
    <col min="11965" max="11972" width="2.875" style="1" customWidth="1"/>
    <col min="11973" max="12183" width="9" style="1"/>
    <col min="12184" max="12184" width="3.625" style="1" customWidth="1"/>
    <col min="12185" max="12185" width="25.625" style="1" bestFit="1" customWidth="1"/>
    <col min="12186" max="12186" width="11.625" style="1" bestFit="1" customWidth="1"/>
    <col min="12187" max="12187" width="4.125" style="1" customWidth="1"/>
    <col min="12188" max="12195" width="2.875" style="1" customWidth="1"/>
    <col min="12196" max="12196" width="11.25" style="1" customWidth="1"/>
    <col min="12197" max="12197" width="4.125" style="1" customWidth="1"/>
    <col min="12198" max="12205" width="2.875" style="1" customWidth="1"/>
    <col min="12206" max="12206" width="9" style="1"/>
    <col min="12207" max="12207" width="3.625" style="1" customWidth="1"/>
    <col min="12208" max="12208" width="25.625" style="1" bestFit="1" customWidth="1"/>
    <col min="12209" max="12209" width="11.625" style="1" bestFit="1" customWidth="1"/>
    <col min="12210" max="12210" width="4.125" style="1" customWidth="1"/>
    <col min="12211" max="12218" width="2.875" style="1" customWidth="1"/>
    <col min="12219" max="12219" width="11.25" style="1" customWidth="1"/>
    <col min="12220" max="12220" width="4.125" style="1" customWidth="1"/>
    <col min="12221" max="12228" width="2.875" style="1" customWidth="1"/>
    <col min="12229" max="12439" width="9" style="1"/>
    <col min="12440" max="12440" width="3.625" style="1" customWidth="1"/>
    <col min="12441" max="12441" width="25.625" style="1" bestFit="1" customWidth="1"/>
    <col min="12442" max="12442" width="11.625" style="1" bestFit="1" customWidth="1"/>
    <col min="12443" max="12443" width="4.125" style="1" customWidth="1"/>
    <col min="12444" max="12451" width="2.875" style="1" customWidth="1"/>
    <col min="12452" max="12452" width="11.25" style="1" customWidth="1"/>
    <col min="12453" max="12453" width="4.125" style="1" customWidth="1"/>
    <col min="12454" max="12461" width="2.875" style="1" customWidth="1"/>
    <col min="12462" max="12462" width="9" style="1"/>
    <col min="12463" max="12463" width="3.625" style="1" customWidth="1"/>
    <col min="12464" max="12464" width="25.625" style="1" bestFit="1" customWidth="1"/>
    <col min="12465" max="12465" width="11.625" style="1" bestFit="1" customWidth="1"/>
    <col min="12466" max="12466" width="4.125" style="1" customWidth="1"/>
    <col min="12467" max="12474" width="2.875" style="1" customWidth="1"/>
    <col min="12475" max="12475" width="11.25" style="1" customWidth="1"/>
    <col min="12476" max="12476" width="4.125" style="1" customWidth="1"/>
    <col min="12477" max="12484" width="2.875" style="1" customWidth="1"/>
    <col min="12485" max="12695" width="9" style="1"/>
    <col min="12696" max="12696" width="3.625" style="1" customWidth="1"/>
    <col min="12697" max="12697" width="25.625" style="1" bestFit="1" customWidth="1"/>
    <col min="12698" max="12698" width="11.625" style="1" bestFit="1" customWidth="1"/>
    <col min="12699" max="12699" width="4.125" style="1" customWidth="1"/>
    <col min="12700" max="12707" width="2.875" style="1" customWidth="1"/>
    <col min="12708" max="12708" width="11.25" style="1" customWidth="1"/>
    <col min="12709" max="12709" width="4.125" style="1" customWidth="1"/>
    <col min="12710" max="12717" width="2.875" style="1" customWidth="1"/>
    <col min="12718" max="12718" width="9" style="1"/>
    <col min="12719" max="12719" width="3.625" style="1" customWidth="1"/>
    <col min="12720" max="12720" width="25.625" style="1" bestFit="1" customWidth="1"/>
    <col min="12721" max="12721" width="11.625" style="1" bestFit="1" customWidth="1"/>
    <col min="12722" max="12722" width="4.125" style="1" customWidth="1"/>
    <col min="12723" max="12730" width="2.875" style="1" customWidth="1"/>
    <col min="12731" max="12731" width="11.25" style="1" customWidth="1"/>
    <col min="12732" max="12732" width="4.125" style="1" customWidth="1"/>
    <col min="12733" max="12740" width="2.875" style="1" customWidth="1"/>
    <col min="12741" max="12951" width="9" style="1"/>
    <col min="12952" max="12952" width="3.625" style="1" customWidth="1"/>
    <col min="12953" max="12953" width="25.625" style="1" bestFit="1" customWidth="1"/>
    <col min="12954" max="12954" width="11.625" style="1" bestFit="1" customWidth="1"/>
    <col min="12955" max="12955" width="4.125" style="1" customWidth="1"/>
    <col min="12956" max="12963" width="2.875" style="1" customWidth="1"/>
    <col min="12964" max="12964" width="11.25" style="1" customWidth="1"/>
    <col min="12965" max="12965" width="4.125" style="1" customWidth="1"/>
    <col min="12966" max="12973" width="2.875" style="1" customWidth="1"/>
    <col min="12974" max="12974" width="9" style="1"/>
    <col min="12975" max="12975" width="3.625" style="1" customWidth="1"/>
    <col min="12976" max="12976" width="25.625" style="1" bestFit="1" customWidth="1"/>
    <col min="12977" max="12977" width="11.625" style="1" bestFit="1" customWidth="1"/>
    <col min="12978" max="12978" width="4.125" style="1" customWidth="1"/>
    <col min="12979" max="12986" width="2.875" style="1" customWidth="1"/>
    <col min="12987" max="12987" width="11.25" style="1" customWidth="1"/>
    <col min="12988" max="12988" width="4.125" style="1" customWidth="1"/>
    <col min="12989" max="12996" width="2.875" style="1" customWidth="1"/>
    <col min="12997" max="13207" width="9" style="1"/>
    <col min="13208" max="13208" width="3.625" style="1" customWidth="1"/>
    <col min="13209" max="13209" width="25.625" style="1" bestFit="1" customWidth="1"/>
    <col min="13210" max="13210" width="11.625" style="1" bestFit="1" customWidth="1"/>
    <col min="13211" max="13211" width="4.125" style="1" customWidth="1"/>
    <col min="13212" max="13219" width="2.875" style="1" customWidth="1"/>
    <col min="13220" max="13220" width="11.25" style="1" customWidth="1"/>
    <col min="13221" max="13221" width="4.125" style="1" customWidth="1"/>
    <col min="13222" max="13229" width="2.875" style="1" customWidth="1"/>
    <col min="13230" max="13230" width="9" style="1"/>
    <col min="13231" max="13231" width="3.625" style="1" customWidth="1"/>
    <col min="13232" max="13232" width="25.625" style="1" bestFit="1" customWidth="1"/>
    <col min="13233" max="13233" width="11.625" style="1" bestFit="1" customWidth="1"/>
    <col min="13234" max="13234" width="4.125" style="1" customWidth="1"/>
    <col min="13235" max="13242" width="2.875" style="1" customWidth="1"/>
    <col min="13243" max="13243" width="11.25" style="1" customWidth="1"/>
    <col min="13244" max="13244" width="4.125" style="1" customWidth="1"/>
    <col min="13245" max="13252" width="2.875" style="1" customWidth="1"/>
    <col min="13253" max="13463" width="9" style="1"/>
    <col min="13464" max="13464" width="3.625" style="1" customWidth="1"/>
    <col min="13465" max="13465" width="25.625" style="1" bestFit="1" customWidth="1"/>
    <col min="13466" max="13466" width="11.625" style="1" bestFit="1" customWidth="1"/>
    <col min="13467" max="13467" width="4.125" style="1" customWidth="1"/>
    <col min="13468" max="13475" width="2.875" style="1" customWidth="1"/>
    <col min="13476" max="13476" width="11.25" style="1" customWidth="1"/>
    <col min="13477" max="13477" width="4.125" style="1" customWidth="1"/>
    <col min="13478" max="13485" width="2.875" style="1" customWidth="1"/>
    <col min="13486" max="13486" width="9" style="1"/>
    <col min="13487" max="13487" width="3.625" style="1" customWidth="1"/>
    <col min="13488" max="13488" width="25.625" style="1" bestFit="1" customWidth="1"/>
    <col min="13489" max="13489" width="11.625" style="1" bestFit="1" customWidth="1"/>
    <col min="13490" max="13490" width="4.125" style="1" customWidth="1"/>
    <col min="13491" max="13498" width="2.875" style="1" customWidth="1"/>
    <col min="13499" max="13499" width="11.25" style="1" customWidth="1"/>
    <col min="13500" max="13500" width="4.125" style="1" customWidth="1"/>
    <col min="13501" max="13508" width="2.875" style="1" customWidth="1"/>
    <col min="13509" max="13719" width="9" style="1"/>
    <col min="13720" max="13720" width="3.625" style="1" customWidth="1"/>
    <col min="13721" max="13721" width="25.625" style="1" bestFit="1" customWidth="1"/>
    <col min="13722" max="13722" width="11.625" style="1" bestFit="1" customWidth="1"/>
    <col min="13723" max="13723" width="4.125" style="1" customWidth="1"/>
    <col min="13724" max="13731" width="2.875" style="1" customWidth="1"/>
    <col min="13732" max="13732" width="11.25" style="1" customWidth="1"/>
    <col min="13733" max="13733" width="4.125" style="1" customWidth="1"/>
    <col min="13734" max="13741" width="2.875" style="1" customWidth="1"/>
    <col min="13742" max="13742" width="9" style="1"/>
    <col min="13743" max="13743" width="3.625" style="1" customWidth="1"/>
    <col min="13744" max="13744" width="25.625" style="1" bestFit="1" customWidth="1"/>
    <col min="13745" max="13745" width="11.625" style="1" bestFit="1" customWidth="1"/>
    <col min="13746" max="13746" width="4.125" style="1" customWidth="1"/>
    <col min="13747" max="13754" width="2.875" style="1" customWidth="1"/>
    <col min="13755" max="13755" width="11.25" style="1" customWidth="1"/>
    <col min="13756" max="13756" width="4.125" style="1" customWidth="1"/>
    <col min="13757" max="13764" width="2.875" style="1" customWidth="1"/>
    <col min="13765" max="13975" width="9" style="1"/>
    <col min="13976" max="13976" width="3.625" style="1" customWidth="1"/>
    <col min="13977" max="13977" width="25.625" style="1" bestFit="1" customWidth="1"/>
    <col min="13978" max="13978" width="11.625" style="1" bestFit="1" customWidth="1"/>
    <col min="13979" max="13979" width="4.125" style="1" customWidth="1"/>
    <col min="13980" max="13987" width="2.875" style="1" customWidth="1"/>
    <col min="13988" max="13988" width="11.25" style="1" customWidth="1"/>
    <col min="13989" max="13989" width="4.125" style="1" customWidth="1"/>
    <col min="13990" max="13997" width="2.875" style="1" customWidth="1"/>
    <col min="13998" max="13998" width="9" style="1"/>
    <col min="13999" max="13999" width="3.625" style="1" customWidth="1"/>
    <col min="14000" max="14000" width="25.625" style="1" bestFit="1" customWidth="1"/>
    <col min="14001" max="14001" width="11.625" style="1" bestFit="1" customWidth="1"/>
    <col min="14002" max="14002" width="4.125" style="1" customWidth="1"/>
    <col min="14003" max="14010" width="2.875" style="1" customWidth="1"/>
    <col min="14011" max="14011" width="11.25" style="1" customWidth="1"/>
    <col min="14012" max="14012" width="4.125" style="1" customWidth="1"/>
    <col min="14013" max="14020" width="2.875" style="1" customWidth="1"/>
    <col min="14021" max="14231" width="9" style="1"/>
    <col min="14232" max="14232" width="3.625" style="1" customWidth="1"/>
    <col min="14233" max="14233" width="25.625" style="1" bestFit="1" customWidth="1"/>
    <col min="14234" max="14234" width="11.625" style="1" bestFit="1" customWidth="1"/>
    <col min="14235" max="14235" width="4.125" style="1" customWidth="1"/>
    <col min="14236" max="14243" width="2.875" style="1" customWidth="1"/>
    <col min="14244" max="14244" width="11.25" style="1" customWidth="1"/>
    <col min="14245" max="14245" width="4.125" style="1" customWidth="1"/>
    <col min="14246" max="14253" width="2.875" style="1" customWidth="1"/>
    <col min="14254" max="14254" width="9" style="1"/>
    <col min="14255" max="14255" width="3.625" style="1" customWidth="1"/>
    <col min="14256" max="14256" width="25.625" style="1" bestFit="1" customWidth="1"/>
    <col min="14257" max="14257" width="11.625" style="1" bestFit="1" customWidth="1"/>
    <col min="14258" max="14258" width="4.125" style="1" customWidth="1"/>
    <col min="14259" max="14266" width="2.875" style="1" customWidth="1"/>
    <col min="14267" max="14267" width="11.25" style="1" customWidth="1"/>
    <col min="14268" max="14268" width="4.125" style="1" customWidth="1"/>
    <col min="14269" max="14276" width="2.875" style="1" customWidth="1"/>
    <col min="14277" max="14487" width="9" style="1"/>
    <col min="14488" max="14488" width="3.625" style="1" customWidth="1"/>
    <col min="14489" max="14489" width="25.625" style="1" bestFit="1" customWidth="1"/>
    <col min="14490" max="14490" width="11.625" style="1" bestFit="1" customWidth="1"/>
    <col min="14491" max="14491" width="4.125" style="1" customWidth="1"/>
    <col min="14492" max="14499" width="2.875" style="1" customWidth="1"/>
    <col min="14500" max="14500" width="11.25" style="1" customWidth="1"/>
    <col min="14501" max="14501" width="4.125" style="1" customWidth="1"/>
    <col min="14502" max="14509" width="2.875" style="1" customWidth="1"/>
    <col min="14510" max="14510" width="9" style="1"/>
    <col min="14511" max="14511" width="3.625" style="1" customWidth="1"/>
    <col min="14512" max="14512" width="25.625" style="1" bestFit="1" customWidth="1"/>
    <col min="14513" max="14513" width="11.625" style="1" bestFit="1" customWidth="1"/>
    <col min="14514" max="14514" width="4.125" style="1" customWidth="1"/>
    <col min="14515" max="14522" width="2.875" style="1" customWidth="1"/>
    <col min="14523" max="14523" width="11.25" style="1" customWidth="1"/>
    <col min="14524" max="14524" width="4.125" style="1" customWidth="1"/>
    <col min="14525" max="14532" width="2.875" style="1" customWidth="1"/>
    <col min="14533" max="14743" width="9" style="1"/>
    <col min="14744" max="14744" width="3.625" style="1" customWidth="1"/>
    <col min="14745" max="14745" width="25.625" style="1" bestFit="1" customWidth="1"/>
    <col min="14746" max="14746" width="11.625" style="1" bestFit="1" customWidth="1"/>
    <col min="14747" max="14747" width="4.125" style="1" customWidth="1"/>
    <col min="14748" max="14755" width="2.875" style="1" customWidth="1"/>
    <col min="14756" max="14756" width="11.25" style="1" customWidth="1"/>
    <col min="14757" max="14757" width="4.125" style="1" customWidth="1"/>
    <col min="14758" max="14765" width="2.875" style="1" customWidth="1"/>
    <col min="14766" max="14766" width="9" style="1"/>
    <col min="14767" max="14767" width="3.625" style="1" customWidth="1"/>
    <col min="14768" max="14768" width="25.625" style="1" bestFit="1" customWidth="1"/>
    <col min="14769" max="14769" width="11.625" style="1" bestFit="1" customWidth="1"/>
    <col min="14770" max="14770" width="4.125" style="1" customWidth="1"/>
    <col min="14771" max="14778" width="2.875" style="1" customWidth="1"/>
    <col min="14779" max="14779" width="11.25" style="1" customWidth="1"/>
    <col min="14780" max="14780" width="4.125" style="1" customWidth="1"/>
    <col min="14781" max="14788" width="2.875" style="1" customWidth="1"/>
    <col min="14789" max="14999" width="9" style="1"/>
    <col min="15000" max="15000" width="3.625" style="1" customWidth="1"/>
    <col min="15001" max="15001" width="25.625" style="1" bestFit="1" customWidth="1"/>
    <col min="15002" max="15002" width="11.625" style="1" bestFit="1" customWidth="1"/>
    <col min="15003" max="15003" width="4.125" style="1" customWidth="1"/>
    <col min="15004" max="15011" width="2.875" style="1" customWidth="1"/>
    <col min="15012" max="15012" width="11.25" style="1" customWidth="1"/>
    <col min="15013" max="15013" width="4.125" style="1" customWidth="1"/>
    <col min="15014" max="15021" width="2.875" style="1" customWidth="1"/>
    <col min="15022" max="15022" width="9" style="1"/>
    <col min="15023" max="15023" width="3.625" style="1" customWidth="1"/>
    <col min="15024" max="15024" width="25.625" style="1" bestFit="1" customWidth="1"/>
    <col min="15025" max="15025" width="11.625" style="1" bestFit="1" customWidth="1"/>
    <col min="15026" max="15026" width="4.125" style="1" customWidth="1"/>
    <col min="15027" max="15034" width="2.875" style="1" customWidth="1"/>
    <col min="15035" max="15035" width="11.25" style="1" customWidth="1"/>
    <col min="15036" max="15036" width="4.125" style="1" customWidth="1"/>
    <col min="15037" max="15044" width="2.875" style="1" customWidth="1"/>
    <col min="15045" max="15255" width="9" style="1"/>
    <col min="15256" max="15256" width="3.625" style="1" customWidth="1"/>
    <col min="15257" max="15257" width="25.625" style="1" bestFit="1" customWidth="1"/>
    <col min="15258" max="15258" width="11.625" style="1" bestFit="1" customWidth="1"/>
    <col min="15259" max="15259" width="4.125" style="1" customWidth="1"/>
    <col min="15260" max="15267" width="2.875" style="1" customWidth="1"/>
    <col min="15268" max="15268" width="11.25" style="1" customWidth="1"/>
    <col min="15269" max="15269" width="4.125" style="1" customWidth="1"/>
    <col min="15270" max="15277" width="2.875" style="1" customWidth="1"/>
    <col min="15278" max="15278" width="9" style="1"/>
    <col min="15279" max="15279" width="3.625" style="1" customWidth="1"/>
    <col min="15280" max="15280" width="25.625" style="1" bestFit="1" customWidth="1"/>
    <col min="15281" max="15281" width="11.625" style="1" bestFit="1" customWidth="1"/>
    <col min="15282" max="15282" width="4.125" style="1" customWidth="1"/>
    <col min="15283" max="15290" width="2.875" style="1" customWidth="1"/>
    <col min="15291" max="15291" width="11.25" style="1" customWidth="1"/>
    <col min="15292" max="15292" width="4.125" style="1" customWidth="1"/>
    <col min="15293" max="15300" width="2.875" style="1" customWidth="1"/>
    <col min="15301" max="15511" width="9" style="1"/>
    <col min="15512" max="15512" width="3.625" style="1" customWidth="1"/>
    <col min="15513" max="15513" width="25.625" style="1" bestFit="1" customWidth="1"/>
    <col min="15514" max="15514" width="11.625" style="1" bestFit="1" customWidth="1"/>
    <col min="15515" max="15515" width="4.125" style="1" customWidth="1"/>
    <col min="15516" max="15523" width="2.875" style="1" customWidth="1"/>
    <col min="15524" max="15524" width="11.25" style="1" customWidth="1"/>
    <col min="15525" max="15525" width="4.125" style="1" customWidth="1"/>
    <col min="15526" max="15533" width="2.875" style="1" customWidth="1"/>
    <col min="15534" max="15534" width="9" style="1"/>
    <col min="15535" max="15535" width="3.625" style="1" customWidth="1"/>
    <col min="15536" max="15536" width="25.625" style="1" bestFit="1" customWidth="1"/>
    <col min="15537" max="15537" width="11.625" style="1" bestFit="1" customWidth="1"/>
    <col min="15538" max="15538" width="4.125" style="1" customWidth="1"/>
    <col min="15539" max="15546" width="2.875" style="1" customWidth="1"/>
    <col min="15547" max="15547" width="11.25" style="1" customWidth="1"/>
    <col min="15548" max="15548" width="4.125" style="1" customWidth="1"/>
    <col min="15549" max="15556" width="2.875" style="1" customWidth="1"/>
    <col min="15557" max="15767" width="9" style="1"/>
    <col min="15768" max="15768" width="3.625" style="1" customWidth="1"/>
    <col min="15769" max="15769" width="25.625" style="1" bestFit="1" customWidth="1"/>
    <col min="15770" max="15770" width="11.625" style="1" bestFit="1" customWidth="1"/>
    <col min="15771" max="15771" width="4.125" style="1" customWidth="1"/>
    <col min="15772" max="15779" width="2.875" style="1" customWidth="1"/>
    <col min="15780" max="15780" width="11.25" style="1" customWidth="1"/>
    <col min="15781" max="15781" width="4.125" style="1" customWidth="1"/>
    <col min="15782" max="15789" width="2.875" style="1" customWidth="1"/>
    <col min="15790" max="15790" width="9" style="1"/>
    <col min="15791" max="15791" width="3.625" style="1" customWidth="1"/>
    <col min="15792" max="15792" width="25.625" style="1" bestFit="1" customWidth="1"/>
    <col min="15793" max="15793" width="11.625" style="1" bestFit="1" customWidth="1"/>
    <col min="15794" max="15794" width="4.125" style="1" customWidth="1"/>
    <col min="15795" max="15802" width="2.875" style="1" customWidth="1"/>
    <col min="15803" max="15803" width="11.25" style="1" customWidth="1"/>
    <col min="15804" max="15804" width="4.125" style="1" customWidth="1"/>
    <col min="15805" max="15812" width="2.875" style="1" customWidth="1"/>
    <col min="15813" max="16023" width="9" style="1"/>
    <col min="16024" max="16024" width="3.625" style="1" customWidth="1"/>
    <col min="16025" max="16025" width="25.625" style="1" bestFit="1" customWidth="1"/>
    <col min="16026" max="16026" width="11.625" style="1" bestFit="1" customWidth="1"/>
    <col min="16027" max="16027" width="4.125" style="1" customWidth="1"/>
    <col min="16028" max="16035" width="2.875" style="1" customWidth="1"/>
    <col min="16036" max="16036" width="11.25" style="1" customWidth="1"/>
    <col min="16037" max="16037" width="4.125" style="1" customWidth="1"/>
    <col min="16038" max="16045" width="2.875" style="1" customWidth="1"/>
    <col min="16046" max="16046" width="9" style="1"/>
    <col min="16047" max="16047" width="3.625" style="1" customWidth="1"/>
    <col min="16048" max="16048" width="25.625" style="1" bestFit="1" customWidth="1"/>
    <col min="16049" max="16049" width="11.625" style="1" bestFit="1" customWidth="1"/>
    <col min="16050" max="16050" width="4.125" style="1" customWidth="1"/>
    <col min="16051" max="16058" width="2.875" style="1" customWidth="1"/>
    <col min="16059" max="16059" width="11.25" style="1" customWidth="1"/>
    <col min="16060" max="16060" width="4.125" style="1" customWidth="1"/>
    <col min="16061" max="16068" width="2.875" style="1" customWidth="1"/>
    <col min="16069" max="16384" width="9" style="1"/>
  </cols>
  <sheetData>
    <row r="1" spans="2:22" ht="33" customHeight="1">
      <c r="B1" s="142" t="s">
        <v>286</v>
      </c>
      <c r="Q1" s="143" t="s">
        <v>196</v>
      </c>
      <c r="R1" s="146"/>
      <c r="T1" s="143"/>
    </row>
    <row r="2" spans="2:22" s="140" customFormat="1" ht="118.5" customHeight="1">
      <c r="B2" s="180" t="s">
        <v>195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2"/>
      <c r="P2" s="141"/>
      <c r="Q2" s="184" t="s">
        <v>197</v>
      </c>
      <c r="R2" s="185"/>
      <c r="T2" s="178"/>
      <c r="U2" s="179"/>
    </row>
    <row r="3" spans="2:22" s="140" customFormat="1" ht="7.5" customHeight="1" thickBo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1"/>
      <c r="Q3" s="141"/>
      <c r="R3" s="141"/>
      <c r="T3" s="145"/>
      <c r="U3" s="78"/>
    </row>
    <row r="4" spans="2:22" ht="29.25" customHeight="1" thickBot="1">
      <c r="B4" s="59" t="s">
        <v>187</v>
      </c>
      <c r="E4" s="159">
        <f>SUM(E9:E28,E30:E60,E64)</f>
        <v>0</v>
      </c>
      <c r="H4" s="59" t="s">
        <v>188</v>
      </c>
      <c r="K4" s="167">
        <f>SUM(K9:K28,K30:K60,K64,M9:M28,M30:M60,S9:S29,S32:S36,S41:S49,S51:S62,S65:S77,U9:U29,U32:U36,U41:U49,U51:U62,U65:U77)</f>
        <v>0</v>
      </c>
      <c r="Q4" s="166" t="s">
        <v>200</v>
      </c>
      <c r="V4" s="173" t="s">
        <v>281</v>
      </c>
    </row>
    <row r="5" spans="2:22" ht="7.5" customHeight="1" thickBot="1">
      <c r="B5" s="59"/>
      <c r="E5" s="61"/>
    </row>
    <row r="6" spans="2:22" ht="19.5" customHeight="1">
      <c r="B6" s="80"/>
      <c r="C6" s="81"/>
      <c r="D6" s="81"/>
      <c r="E6" s="81"/>
      <c r="F6" s="82"/>
      <c r="G6" s="58"/>
      <c r="H6" s="97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</row>
    <row r="7" spans="2:22" s="76" customFormat="1" ht="52.5" customHeight="1">
      <c r="B7" s="83"/>
      <c r="C7" s="2" t="s">
        <v>0</v>
      </c>
      <c r="D7" s="60" t="s">
        <v>1</v>
      </c>
      <c r="E7" s="118" t="s">
        <v>189</v>
      </c>
      <c r="F7" s="84"/>
      <c r="H7" s="100"/>
      <c r="I7" s="2" t="s">
        <v>0</v>
      </c>
      <c r="J7" s="60" t="s">
        <v>1</v>
      </c>
      <c r="K7" s="118" t="s">
        <v>189</v>
      </c>
      <c r="L7" s="68" t="s">
        <v>2</v>
      </c>
      <c r="M7" s="118" t="s">
        <v>189</v>
      </c>
      <c r="N7" s="77"/>
      <c r="O7" s="77"/>
      <c r="P7" s="78"/>
      <c r="Q7" s="148" t="s">
        <v>194</v>
      </c>
      <c r="R7" s="155" t="s">
        <v>193</v>
      </c>
      <c r="S7" s="118" t="s">
        <v>189</v>
      </c>
      <c r="T7" s="75" t="s">
        <v>1</v>
      </c>
      <c r="U7" s="118" t="s">
        <v>189</v>
      </c>
      <c r="V7" s="101"/>
    </row>
    <row r="8" spans="2:22" s="3" customFormat="1">
      <c r="B8" s="85"/>
      <c r="C8" s="4" t="s">
        <v>3</v>
      </c>
      <c r="D8" s="5"/>
      <c r="E8" s="6"/>
      <c r="F8" s="86"/>
      <c r="H8" s="102"/>
      <c r="I8" s="66" t="s">
        <v>3</v>
      </c>
      <c r="J8" s="5"/>
      <c r="K8" s="6"/>
      <c r="L8" s="7"/>
      <c r="M8" s="67"/>
      <c r="N8" s="57"/>
      <c r="O8" s="57"/>
      <c r="Q8" s="66" t="s">
        <v>4</v>
      </c>
      <c r="R8" s="5"/>
      <c r="S8" s="6"/>
      <c r="T8" s="5"/>
      <c r="U8" s="67"/>
      <c r="V8" s="103"/>
    </row>
    <row r="9" spans="2:22" ht="15" customHeight="1">
      <c r="B9" s="87">
        <v>1</v>
      </c>
      <c r="C9" s="9" t="s">
        <v>5</v>
      </c>
      <c r="D9" s="53" t="s">
        <v>240</v>
      </c>
      <c r="E9" s="115"/>
      <c r="F9" s="88"/>
      <c r="H9" s="104">
        <v>1</v>
      </c>
      <c r="I9" s="9" t="s">
        <v>5</v>
      </c>
      <c r="J9" s="53" t="s">
        <v>240</v>
      </c>
      <c r="K9" s="119"/>
      <c r="L9" s="11"/>
      <c r="M9" s="121"/>
      <c r="N9" s="37"/>
      <c r="O9" s="37"/>
      <c r="P9" s="12">
        <v>50</v>
      </c>
      <c r="Q9" s="162" t="s">
        <v>6</v>
      </c>
      <c r="R9" s="154" t="s">
        <v>7</v>
      </c>
      <c r="S9" s="164" t="s">
        <v>8</v>
      </c>
      <c r="T9" s="11"/>
      <c r="U9" s="168"/>
      <c r="V9" s="105"/>
    </row>
    <row r="10" spans="2:22" ht="15" customHeight="1">
      <c r="B10" s="87">
        <v>2</v>
      </c>
      <c r="C10" s="9" t="s">
        <v>9</v>
      </c>
      <c r="D10" s="53" t="s">
        <v>235</v>
      </c>
      <c r="E10" s="115"/>
      <c r="F10" s="88"/>
      <c r="H10" s="104">
        <v>2</v>
      </c>
      <c r="I10" s="9" t="s">
        <v>9</v>
      </c>
      <c r="J10" s="53" t="s">
        <v>235</v>
      </c>
      <c r="K10" s="119"/>
      <c r="L10" s="11"/>
      <c r="M10" s="121"/>
      <c r="N10" s="37"/>
      <c r="O10" s="37"/>
      <c r="P10" s="12">
        <v>51</v>
      </c>
      <c r="Q10" s="162" t="s">
        <v>10</v>
      </c>
      <c r="R10" s="154" t="s">
        <v>11</v>
      </c>
      <c r="S10" s="164" t="s">
        <v>8</v>
      </c>
      <c r="T10" s="11"/>
      <c r="U10" s="168"/>
      <c r="V10" s="105"/>
    </row>
    <row r="11" spans="2:22" ht="15" customHeight="1">
      <c r="B11" s="87">
        <v>3</v>
      </c>
      <c r="C11" s="13" t="s">
        <v>12</v>
      </c>
      <c r="D11" s="53" t="s">
        <v>255</v>
      </c>
      <c r="E11" s="115"/>
      <c r="F11" s="88"/>
      <c r="H11" s="104">
        <v>3</v>
      </c>
      <c r="I11" s="13" t="s">
        <v>12</v>
      </c>
      <c r="J11" s="53" t="s">
        <v>255</v>
      </c>
      <c r="K11" s="119"/>
      <c r="L11" s="11"/>
      <c r="M11" s="121"/>
      <c r="N11" s="37"/>
      <c r="O11" s="37"/>
      <c r="P11" s="12">
        <v>52</v>
      </c>
      <c r="Q11" s="162" t="s">
        <v>13</v>
      </c>
      <c r="R11" s="154" t="s">
        <v>14</v>
      </c>
      <c r="S11" s="164" t="s">
        <v>8</v>
      </c>
      <c r="T11" s="11"/>
      <c r="U11" s="168"/>
      <c r="V11" s="105"/>
    </row>
    <row r="12" spans="2:22" ht="15" customHeight="1">
      <c r="B12" s="87">
        <v>4</v>
      </c>
      <c r="C12" s="9" t="s">
        <v>15</v>
      </c>
      <c r="D12" s="55" t="s">
        <v>183</v>
      </c>
      <c r="E12" s="115"/>
      <c r="F12" s="89"/>
      <c r="H12" s="104">
        <v>4</v>
      </c>
      <c r="I12" s="9" t="s">
        <v>15</v>
      </c>
      <c r="J12" s="55" t="s">
        <v>183</v>
      </c>
      <c r="K12" s="119"/>
      <c r="L12" s="11"/>
      <c r="M12" s="121"/>
      <c r="N12" s="3"/>
      <c r="O12" s="3"/>
      <c r="P12" s="12">
        <v>53</v>
      </c>
      <c r="Q12" s="162" t="s">
        <v>16</v>
      </c>
      <c r="R12" s="154" t="s">
        <v>17</v>
      </c>
      <c r="S12" s="164" t="s">
        <v>8</v>
      </c>
      <c r="T12" s="10" t="s">
        <v>222</v>
      </c>
      <c r="U12" s="168"/>
      <c r="V12" s="105"/>
    </row>
    <row r="13" spans="2:22" ht="15" customHeight="1">
      <c r="B13" s="87">
        <v>5</v>
      </c>
      <c r="C13" s="9" t="s">
        <v>18</v>
      </c>
      <c r="D13" s="53" t="s">
        <v>232</v>
      </c>
      <c r="E13" s="115"/>
      <c r="F13" s="88"/>
      <c r="H13" s="104">
        <v>5</v>
      </c>
      <c r="I13" s="9" t="s">
        <v>18</v>
      </c>
      <c r="J13" s="53" t="s">
        <v>232</v>
      </c>
      <c r="K13" s="119"/>
      <c r="L13" s="53" t="s">
        <v>214</v>
      </c>
      <c r="M13" s="121"/>
      <c r="N13" s="37"/>
      <c r="O13" s="37"/>
      <c r="P13" s="12">
        <v>54</v>
      </c>
      <c r="Q13" s="162" t="s">
        <v>19</v>
      </c>
      <c r="R13" s="154" t="s">
        <v>20</v>
      </c>
      <c r="S13" s="164" t="s">
        <v>8</v>
      </c>
      <c r="T13" s="11"/>
      <c r="U13" s="168"/>
      <c r="V13" s="105"/>
    </row>
    <row r="14" spans="2:22" ht="15" customHeight="1">
      <c r="B14" s="87">
        <v>6</v>
      </c>
      <c r="C14" s="9" t="s">
        <v>21</v>
      </c>
      <c r="D14" s="55" t="s">
        <v>186</v>
      </c>
      <c r="E14" s="115"/>
      <c r="F14" s="88"/>
      <c r="H14" s="104">
        <v>6</v>
      </c>
      <c r="I14" s="9" t="s">
        <v>21</v>
      </c>
      <c r="J14" s="55" t="s">
        <v>186</v>
      </c>
      <c r="K14" s="119"/>
      <c r="L14" s="11"/>
      <c r="M14" s="121"/>
      <c r="N14" s="37"/>
      <c r="O14" s="37"/>
      <c r="P14" s="12">
        <v>55</v>
      </c>
      <c r="Q14" s="162" t="s">
        <v>22</v>
      </c>
      <c r="R14" s="150" t="s">
        <v>23</v>
      </c>
      <c r="S14" s="164" t="s">
        <v>8</v>
      </c>
      <c r="T14" s="10" t="s">
        <v>211</v>
      </c>
      <c r="U14" s="168"/>
      <c r="V14" s="105"/>
    </row>
    <row r="15" spans="2:22" ht="15" customHeight="1">
      <c r="B15" s="87">
        <v>7</v>
      </c>
      <c r="C15" s="9" t="s">
        <v>175</v>
      </c>
      <c r="D15" s="53" t="s">
        <v>237</v>
      </c>
      <c r="E15" s="115"/>
      <c r="F15" s="88"/>
      <c r="H15" s="104">
        <v>7</v>
      </c>
      <c r="I15" s="9" t="s">
        <v>175</v>
      </c>
      <c r="J15" s="53" t="s">
        <v>237</v>
      </c>
      <c r="K15" s="119"/>
      <c r="L15" s="11"/>
      <c r="M15" s="121"/>
      <c r="N15" s="37"/>
      <c r="O15" s="37"/>
      <c r="P15" s="12">
        <v>56</v>
      </c>
      <c r="Q15" s="162" t="s">
        <v>24</v>
      </c>
      <c r="R15" s="150" t="s">
        <v>25</v>
      </c>
      <c r="S15" s="164" t="s">
        <v>8</v>
      </c>
      <c r="T15" s="53" t="s">
        <v>252</v>
      </c>
      <c r="U15" s="168"/>
      <c r="V15" s="105"/>
    </row>
    <row r="16" spans="2:22" ht="15" customHeight="1">
      <c r="B16" s="87">
        <v>8</v>
      </c>
      <c r="C16" s="9" t="s">
        <v>26</v>
      </c>
      <c r="D16" s="53" t="s">
        <v>218</v>
      </c>
      <c r="E16" s="115"/>
      <c r="F16" s="88"/>
      <c r="H16" s="104">
        <v>8</v>
      </c>
      <c r="I16" s="9" t="s">
        <v>26</v>
      </c>
      <c r="J16" s="53" t="s">
        <v>218</v>
      </c>
      <c r="K16" s="119"/>
      <c r="L16" s="11"/>
      <c r="M16" s="121"/>
      <c r="N16" s="37"/>
      <c r="O16" s="37"/>
      <c r="P16" s="12">
        <v>57</v>
      </c>
      <c r="Q16" s="162" t="s">
        <v>27</v>
      </c>
      <c r="R16" s="150" t="s">
        <v>28</v>
      </c>
      <c r="S16" s="164" t="s">
        <v>8</v>
      </c>
      <c r="T16" s="11"/>
      <c r="U16" s="168"/>
      <c r="V16" s="105"/>
    </row>
    <row r="17" spans="2:22" ht="15" customHeight="1">
      <c r="B17" s="87">
        <v>9</v>
      </c>
      <c r="C17" s="9" t="s">
        <v>29</v>
      </c>
      <c r="D17" s="53" t="s">
        <v>227</v>
      </c>
      <c r="E17" s="115"/>
      <c r="F17" s="88"/>
      <c r="H17" s="104">
        <v>9</v>
      </c>
      <c r="I17" s="9" t="s">
        <v>29</v>
      </c>
      <c r="J17" s="53" t="s">
        <v>227</v>
      </c>
      <c r="K17" s="119"/>
      <c r="L17" s="11"/>
      <c r="M17" s="121"/>
      <c r="N17" s="37"/>
      <c r="O17" s="37"/>
      <c r="P17" s="12">
        <v>58</v>
      </c>
      <c r="Q17" s="162" t="s">
        <v>30</v>
      </c>
      <c r="R17" s="150" t="s">
        <v>11</v>
      </c>
      <c r="S17" s="164" t="s">
        <v>8</v>
      </c>
      <c r="T17" s="10" t="s">
        <v>31</v>
      </c>
      <c r="U17" s="168"/>
      <c r="V17" s="105"/>
    </row>
    <row r="18" spans="2:22" ht="15" customHeight="1">
      <c r="B18" s="87">
        <v>10</v>
      </c>
      <c r="C18" s="9" t="s">
        <v>32</v>
      </c>
      <c r="D18" s="53" t="s">
        <v>221</v>
      </c>
      <c r="E18" s="115"/>
      <c r="F18" s="88"/>
      <c r="H18" s="104">
        <v>10</v>
      </c>
      <c r="I18" s="9" t="s">
        <v>32</v>
      </c>
      <c r="J18" s="53" t="s">
        <v>221</v>
      </c>
      <c r="K18" s="119"/>
      <c r="L18" s="11"/>
      <c r="M18" s="121"/>
      <c r="N18" s="37"/>
      <c r="O18" s="37"/>
      <c r="P18" s="12">
        <v>59</v>
      </c>
      <c r="Q18" s="162" t="s">
        <v>33</v>
      </c>
      <c r="R18" s="151" t="s">
        <v>34</v>
      </c>
      <c r="S18" s="164" t="s">
        <v>8</v>
      </c>
      <c r="T18" s="11"/>
      <c r="U18" s="168"/>
      <c r="V18" s="105"/>
    </row>
    <row r="19" spans="2:22" ht="15" customHeight="1">
      <c r="B19" s="87">
        <v>11</v>
      </c>
      <c r="C19" s="9" t="s">
        <v>36</v>
      </c>
      <c r="D19" s="10" t="s">
        <v>251</v>
      </c>
      <c r="E19" s="115"/>
      <c r="F19" s="88"/>
      <c r="H19" s="104">
        <v>11</v>
      </c>
      <c r="I19" s="9" t="s">
        <v>36</v>
      </c>
      <c r="J19" s="10" t="s">
        <v>251</v>
      </c>
      <c r="K19" s="119"/>
      <c r="L19" s="11"/>
      <c r="M19" s="121"/>
      <c r="N19" s="37"/>
      <c r="O19" s="37"/>
      <c r="P19" s="12">
        <v>60</v>
      </c>
      <c r="Q19" s="162" t="s">
        <v>33</v>
      </c>
      <c r="R19" s="150" t="s">
        <v>35</v>
      </c>
      <c r="S19" s="164" t="s">
        <v>8</v>
      </c>
      <c r="T19" s="53" t="s">
        <v>180</v>
      </c>
      <c r="U19" s="168"/>
      <c r="V19" s="105"/>
    </row>
    <row r="20" spans="2:22" ht="15" customHeight="1">
      <c r="B20" s="87">
        <v>12</v>
      </c>
      <c r="C20" s="175" t="s">
        <v>283</v>
      </c>
      <c r="D20" s="10" t="s">
        <v>282</v>
      </c>
      <c r="E20" s="115"/>
      <c r="F20" s="88"/>
      <c r="H20" s="104">
        <v>12</v>
      </c>
      <c r="I20" s="175" t="s">
        <v>283</v>
      </c>
      <c r="J20" s="10" t="s">
        <v>282</v>
      </c>
      <c r="K20" s="119"/>
      <c r="L20" s="11"/>
      <c r="M20" s="121"/>
      <c r="N20" s="37"/>
      <c r="O20" s="37"/>
      <c r="P20" s="12">
        <v>61</v>
      </c>
      <c r="Q20" s="162" t="s">
        <v>33</v>
      </c>
      <c r="R20" s="150" t="s">
        <v>37</v>
      </c>
      <c r="S20" s="164" t="s">
        <v>8</v>
      </c>
      <c r="T20" s="53" t="s">
        <v>178</v>
      </c>
      <c r="U20" s="168"/>
      <c r="V20" s="105"/>
    </row>
    <row r="21" spans="2:22" ht="15" customHeight="1">
      <c r="B21" s="87">
        <v>13</v>
      </c>
      <c r="C21" s="9" t="s">
        <v>38</v>
      </c>
      <c r="D21" s="53" t="s">
        <v>257</v>
      </c>
      <c r="E21" s="115"/>
      <c r="F21" s="88"/>
      <c r="H21" s="104">
        <v>13</v>
      </c>
      <c r="I21" s="9" t="s">
        <v>38</v>
      </c>
      <c r="J21" s="53" t="s">
        <v>257</v>
      </c>
      <c r="K21" s="119"/>
      <c r="L21" s="53" t="s">
        <v>215</v>
      </c>
      <c r="M21" s="121"/>
      <c r="N21" s="37"/>
      <c r="O21" s="37"/>
      <c r="P21" s="12">
        <v>62</v>
      </c>
      <c r="Q21" s="162" t="s">
        <v>33</v>
      </c>
      <c r="R21" s="150" t="s">
        <v>7</v>
      </c>
      <c r="S21" s="164" t="s">
        <v>8</v>
      </c>
      <c r="T21" s="53" t="s">
        <v>250</v>
      </c>
      <c r="U21" s="168"/>
      <c r="V21" s="130"/>
    </row>
    <row r="22" spans="2:22" ht="15" customHeight="1">
      <c r="B22" s="87">
        <v>14</v>
      </c>
      <c r="C22" s="9" t="s">
        <v>39</v>
      </c>
      <c r="D22" s="53" t="s">
        <v>231</v>
      </c>
      <c r="E22" s="115"/>
      <c r="F22" s="88"/>
      <c r="H22" s="104">
        <v>14</v>
      </c>
      <c r="I22" s="9" t="s">
        <v>39</v>
      </c>
      <c r="J22" s="53" t="s">
        <v>231</v>
      </c>
      <c r="K22" s="119"/>
      <c r="L22" s="53" t="s">
        <v>264</v>
      </c>
      <c r="M22" s="121"/>
      <c r="N22" s="37"/>
      <c r="O22" s="37"/>
      <c r="P22" s="12">
        <v>63</v>
      </c>
      <c r="Q22" s="162" t="s">
        <v>33</v>
      </c>
      <c r="R22" s="150" t="s">
        <v>11</v>
      </c>
      <c r="S22" s="164" t="s">
        <v>170</v>
      </c>
      <c r="T22" s="10" t="s">
        <v>179</v>
      </c>
      <c r="U22" s="168"/>
      <c r="V22" s="131" t="s">
        <v>190</v>
      </c>
    </row>
    <row r="23" spans="2:22" ht="15" customHeight="1">
      <c r="B23" s="87">
        <v>15</v>
      </c>
      <c r="C23" s="9" t="s">
        <v>40</v>
      </c>
      <c r="D23" s="10" t="s">
        <v>262</v>
      </c>
      <c r="E23" s="115"/>
      <c r="F23" s="88"/>
      <c r="H23" s="104">
        <v>15</v>
      </c>
      <c r="I23" s="9" t="s">
        <v>40</v>
      </c>
      <c r="J23" s="10" t="s">
        <v>262</v>
      </c>
      <c r="K23" s="119"/>
      <c r="L23" s="11"/>
      <c r="M23" s="121"/>
      <c r="N23" s="37"/>
      <c r="O23" s="37"/>
      <c r="P23" s="12">
        <v>64</v>
      </c>
      <c r="Q23" s="162" t="s">
        <v>41</v>
      </c>
      <c r="R23" s="150" t="s">
        <v>7</v>
      </c>
      <c r="S23" s="164" t="s">
        <v>8</v>
      </c>
      <c r="T23" s="11"/>
      <c r="U23" s="168"/>
      <c r="V23" s="130"/>
    </row>
    <row r="24" spans="2:22" ht="15" customHeight="1">
      <c r="B24" s="87">
        <v>16</v>
      </c>
      <c r="C24" s="9" t="s">
        <v>42</v>
      </c>
      <c r="D24" s="10" t="s">
        <v>259</v>
      </c>
      <c r="E24" s="115"/>
      <c r="F24" s="88"/>
      <c r="H24" s="104">
        <v>16</v>
      </c>
      <c r="I24" s="9" t="s">
        <v>42</v>
      </c>
      <c r="J24" s="10" t="s">
        <v>259</v>
      </c>
      <c r="K24" s="119"/>
      <c r="L24" s="11"/>
      <c r="M24" s="121"/>
      <c r="N24" s="37"/>
      <c r="O24" s="37"/>
      <c r="P24" s="12">
        <v>65</v>
      </c>
      <c r="Q24" s="162" t="s">
        <v>43</v>
      </c>
      <c r="R24" s="150" t="s">
        <v>44</v>
      </c>
      <c r="S24" s="164" t="s">
        <v>8</v>
      </c>
      <c r="T24" s="10" t="s">
        <v>162</v>
      </c>
      <c r="U24" s="168"/>
      <c r="V24" s="130"/>
    </row>
    <row r="25" spans="2:22" ht="15" customHeight="1">
      <c r="B25" s="87">
        <v>17</v>
      </c>
      <c r="C25" s="14" t="s">
        <v>171</v>
      </c>
      <c r="D25" s="10" t="s">
        <v>241</v>
      </c>
      <c r="E25" s="115"/>
      <c r="F25" s="88"/>
      <c r="H25" s="104">
        <v>17</v>
      </c>
      <c r="I25" s="14" t="s">
        <v>171</v>
      </c>
      <c r="J25" s="10" t="s">
        <v>241</v>
      </c>
      <c r="K25" s="119"/>
      <c r="L25" s="11"/>
      <c r="M25" s="122"/>
      <c r="N25" s="37"/>
      <c r="O25" s="37"/>
      <c r="P25" s="12">
        <v>66</v>
      </c>
      <c r="Q25" s="162" t="s">
        <v>159</v>
      </c>
      <c r="R25" s="150" t="s">
        <v>28</v>
      </c>
      <c r="S25" s="164" t="s">
        <v>8</v>
      </c>
      <c r="T25" s="10" t="s">
        <v>233</v>
      </c>
      <c r="U25" s="168"/>
      <c r="V25" s="130"/>
    </row>
    <row r="26" spans="2:22" ht="15" customHeight="1">
      <c r="B26" s="87">
        <v>18</v>
      </c>
      <c r="C26" s="15" t="s">
        <v>46</v>
      </c>
      <c r="D26" s="53" t="s">
        <v>247</v>
      </c>
      <c r="E26" s="115"/>
      <c r="F26" s="88"/>
      <c r="H26" s="104">
        <v>18</v>
      </c>
      <c r="I26" s="15" t="s">
        <v>46</v>
      </c>
      <c r="J26" s="53" t="s">
        <v>247</v>
      </c>
      <c r="K26" s="119"/>
      <c r="L26" s="11"/>
      <c r="M26" s="121"/>
      <c r="N26" s="37"/>
      <c r="O26" s="37"/>
      <c r="P26" s="12">
        <v>67</v>
      </c>
      <c r="Q26" s="162" t="s">
        <v>169</v>
      </c>
      <c r="R26" s="150" t="s">
        <v>168</v>
      </c>
      <c r="S26" s="164" t="s">
        <v>8</v>
      </c>
      <c r="T26" s="11"/>
      <c r="U26" s="168"/>
      <c r="V26" s="131" t="s">
        <v>190</v>
      </c>
    </row>
    <row r="27" spans="2:22" ht="15" customHeight="1">
      <c r="B27" s="87">
        <v>19</v>
      </c>
      <c r="C27" s="9" t="s">
        <v>49</v>
      </c>
      <c r="D27" s="53" t="s">
        <v>219</v>
      </c>
      <c r="E27" s="115"/>
      <c r="F27" s="88"/>
      <c r="H27" s="104">
        <v>19</v>
      </c>
      <c r="I27" s="9" t="s">
        <v>49</v>
      </c>
      <c r="J27" s="53" t="s">
        <v>219</v>
      </c>
      <c r="K27" s="119"/>
      <c r="L27" s="11"/>
      <c r="M27" s="121"/>
      <c r="N27" s="37"/>
      <c r="O27" s="37"/>
      <c r="P27" s="12">
        <v>68</v>
      </c>
      <c r="Q27" s="162" t="s">
        <v>45</v>
      </c>
      <c r="R27" s="151" t="s">
        <v>34</v>
      </c>
      <c r="S27" s="164" t="s">
        <v>8</v>
      </c>
      <c r="T27" s="11"/>
      <c r="U27" s="168"/>
      <c r="V27" s="105"/>
    </row>
    <row r="28" spans="2:22" ht="15" customHeight="1">
      <c r="B28" s="87">
        <v>20</v>
      </c>
      <c r="C28" s="9" t="s">
        <v>54</v>
      </c>
      <c r="D28" s="53" t="s">
        <v>254</v>
      </c>
      <c r="E28" s="115"/>
      <c r="F28" s="88"/>
      <c r="H28" s="104">
        <v>20</v>
      </c>
      <c r="I28" s="9" t="s">
        <v>54</v>
      </c>
      <c r="J28" s="53" t="s">
        <v>254</v>
      </c>
      <c r="K28" s="119"/>
      <c r="L28" s="11"/>
      <c r="M28" s="121"/>
      <c r="N28" s="37"/>
      <c r="O28" s="37"/>
      <c r="P28" s="12">
        <v>69</v>
      </c>
      <c r="Q28" s="162" t="s">
        <v>47</v>
      </c>
      <c r="R28" s="150" t="s">
        <v>48</v>
      </c>
      <c r="S28" s="164" t="s">
        <v>8</v>
      </c>
      <c r="T28" s="53" t="s">
        <v>181</v>
      </c>
      <c r="U28" s="168"/>
      <c r="V28" s="105"/>
    </row>
    <row r="29" spans="2:22" ht="15" customHeight="1">
      <c r="B29" s="90"/>
      <c r="C29" s="4" t="s">
        <v>55</v>
      </c>
      <c r="D29" s="4"/>
      <c r="E29" s="116"/>
      <c r="F29" s="88"/>
      <c r="H29" s="106"/>
      <c r="I29" s="17" t="s">
        <v>55</v>
      </c>
      <c r="J29" s="4"/>
      <c r="K29" s="116"/>
      <c r="L29" s="4"/>
      <c r="M29" s="176"/>
      <c r="N29" s="37"/>
      <c r="O29" s="37"/>
      <c r="P29" s="12">
        <v>70</v>
      </c>
      <c r="Q29" s="163" t="s">
        <v>50</v>
      </c>
      <c r="R29" s="150" t="s">
        <v>52</v>
      </c>
      <c r="S29" s="164" t="s">
        <v>8</v>
      </c>
      <c r="T29" s="10" t="s">
        <v>51</v>
      </c>
      <c r="U29" s="168"/>
      <c r="V29" s="105"/>
    </row>
    <row r="30" spans="2:22" ht="15" customHeight="1">
      <c r="B30" s="87">
        <v>21</v>
      </c>
      <c r="C30" s="9" t="s">
        <v>58</v>
      </c>
      <c r="D30" s="53" t="s">
        <v>238</v>
      </c>
      <c r="E30" s="115"/>
      <c r="F30" s="88"/>
      <c r="H30" s="104">
        <v>21</v>
      </c>
      <c r="I30" s="9" t="s">
        <v>58</v>
      </c>
      <c r="J30" s="53" t="s">
        <v>238</v>
      </c>
      <c r="K30" s="119"/>
      <c r="L30" s="11"/>
      <c r="M30" s="121"/>
      <c r="N30" s="37"/>
      <c r="O30" s="37"/>
      <c r="P30" s="25"/>
      <c r="Q30" s="4" t="s">
        <v>53</v>
      </c>
      <c r="R30" s="4"/>
      <c r="S30" s="4"/>
      <c r="T30" s="18"/>
      <c r="U30" s="19">
        <f>SUM(V30:V30)</f>
        <v>0</v>
      </c>
      <c r="V30" s="105"/>
    </row>
    <row r="31" spans="2:22" ht="15" customHeight="1">
      <c r="B31" s="87">
        <v>22</v>
      </c>
      <c r="C31" s="9" t="s">
        <v>61</v>
      </c>
      <c r="D31" s="10" t="s">
        <v>62</v>
      </c>
      <c r="E31" s="117"/>
      <c r="F31" s="88"/>
      <c r="H31" s="104">
        <v>22</v>
      </c>
      <c r="I31" s="9" t="s">
        <v>61</v>
      </c>
      <c r="J31" s="10" t="s">
        <v>62</v>
      </c>
      <c r="K31" s="120"/>
      <c r="L31" s="10" t="s">
        <v>256</v>
      </c>
      <c r="M31" s="122"/>
      <c r="N31" s="37"/>
      <c r="O31" s="37"/>
      <c r="P31" s="25"/>
      <c r="Q31" s="147"/>
      <c r="R31" s="149"/>
      <c r="S31" s="165"/>
      <c r="T31" s="20"/>
      <c r="U31" s="153"/>
      <c r="V31" s="105"/>
    </row>
    <row r="32" spans="2:22" ht="15" customHeight="1">
      <c r="B32" s="87">
        <v>23</v>
      </c>
      <c r="C32" s="9" t="s">
        <v>63</v>
      </c>
      <c r="D32" s="53" t="s">
        <v>253</v>
      </c>
      <c r="E32" s="115"/>
      <c r="F32" s="88"/>
      <c r="H32" s="104">
        <v>23</v>
      </c>
      <c r="I32" s="9" t="s">
        <v>63</v>
      </c>
      <c r="J32" s="53" t="s">
        <v>253</v>
      </c>
      <c r="K32" s="119"/>
      <c r="L32" s="53" t="s">
        <v>212</v>
      </c>
      <c r="M32" s="121"/>
      <c r="N32" s="37"/>
      <c r="O32" s="37"/>
      <c r="P32" s="25">
        <v>71</v>
      </c>
      <c r="Q32" s="160" t="s">
        <v>56</v>
      </c>
      <c r="R32" s="33" t="s">
        <v>57</v>
      </c>
      <c r="S32" s="164" t="s">
        <v>8</v>
      </c>
      <c r="T32" s="10" t="s">
        <v>265</v>
      </c>
      <c r="U32" s="153"/>
      <c r="V32" s="105"/>
    </row>
    <row r="33" spans="2:22" ht="15" customHeight="1">
      <c r="B33" s="87">
        <v>24</v>
      </c>
      <c r="C33" s="9" t="s">
        <v>65</v>
      </c>
      <c r="D33" s="53" t="s">
        <v>258</v>
      </c>
      <c r="E33" s="115"/>
      <c r="F33" s="88"/>
      <c r="H33" s="104">
        <v>24</v>
      </c>
      <c r="I33" s="9" t="s">
        <v>65</v>
      </c>
      <c r="J33" s="53" t="s">
        <v>258</v>
      </c>
      <c r="K33" s="119"/>
      <c r="L33" s="10" t="s">
        <v>184</v>
      </c>
      <c r="M33" s="121"/>
      <c r="N33" s="37"/>
      <c r="O33" s="37"/>
      <c r="P33" s="25">
        <v>72</v>
      </c>
      <c r="Q33" s="161" t="s">
        <v>59</v>
      </c>
      <c r="R33" s="33" t="s">
        <v>60</v>
      </c>
      <c r="S33" s="164" t="s">
        <v>8</v>
      </c>
      <c r="T33" s="53" t="s">
        <v>224</v>
      </c>
      <c r="U33" s="153"/>
      <c r="V33" s="105"/>
    </row>
    <row r="34" spans="2:22" ht="15" customHeight="1">
      <c r="B34" s="87">
        <v>25</v>
      </c>
      <c r="C34" s="9" t="s">
        <v>68</v>
      </c>
      <c r="D34" s="55" t="s">
        <v>278</v>
      </c>
      <c r="E34" s="115"/>
      <c r="F34" s="88"/>
      <c r="H34" s="104">
        <v>25</v>
      </c>
      <c r="I34" s="9" t="s">
        <v>68</v>
      </c>
      <c r="J34" s="55" t="s">
        <v>278</v>
      </c>
      <c r="K34" s="119"/>
      <c r="L34" s="53" t="s">
        <v>208</v>
      </c>
      <c r="M34" s="121"/>
      <c r="N34" s="37"/>
      <c r="O34" s="37"/>
      <c r="P34" s="25">
        <v>73</v>
      </c>
      <c r="Q34" s="161" t="s">
        <v>59</v>
      </c>
      <c r="R34" s="33" t="s">
        <v>11</v>
      </c>
      <c r="S34" s="164" t="s">
        <v>8</v>
      </c>
      <c r="T34" s="53" t="s">
        <v>266</v>
      </c>
      <c r="U34" s="153"/>
      <c r="V34" s="105"/>
    </row>
    <row r="35" spans="2:22" ht="15" customHeight="1">
      <c r="B35" s="87">
        <v>26</v>
      </c>
      <c r="C35" s="16" t="s">
        <v>172</v>
      </c>
      <c r="D35" s="10" t="s">
        <v>277</v>
      </c>
      <c r="E35" s="115"/>
      <c r="F35" s="88"/>
      <c r="H35" s="104">
        <v>26</v>
      </c>
      <c r="I35" s="16" t="s">
        <v>172</v>
      </c>
      <c r="J35" s="10" t="s">
        <v>277</v>
      </c>
      <c r="K35" s="119"/>
      <c r="L35" s="10" t="s">
        <v>223</v>
      </c>
      <c r="M35" s="121"/>
      <c r="N35" s="37"/>
      <c r="O35" s="37"/>
      <c r="P35" s="25">
        <v>74</v>
      </c>
      <c r="Q35" s="160" t="s">
        <v>64</v>
      </c>
      <c r="R35" s="152" t="s">
        <v>34</v>
      </c>
      <c r="S35" s="164" t="s">
        <v>8</v>
      </c>
      <c r="T35" s="32"/>
      <c r="U35" s="153"/>
      <c r="V35" s="105"/>
    </row>
    <row r="36" spans="2:22" ht="15" customHeight="1">
      <c r="B36" s="87">
        <v>27</v>
      </c>
      <c r="C36" s="27" t="s">
        <v>70</v>
      </c>
      <c r="D36" s="55" t="s">
        <v>280</v>
      </c>
      <c r="E36" s="115"/>
      <c r="F36" s="88"/>
      <c r="H36" s="104">
        <v>27</v>
      </c>
      <c r="I36" s="27" t="s">
        <v>70</v>
      </c>
      <c r="J36" s="55" t="s">
        <v>280</v>
      </c>
      <c r="K36" s="119"/>
      <c r="L36" s="53" t="s">
        <v>216</v>
      </c>
      <c r="M36" s="121"/>
      <c r="N36" s="37"/>
      <c r="O36" s="37"/>
      <c r="P36" s="25">
        <v>75</v>
      </c>
      <c r="Q36" s="161" t="s">
        <v>66</v>
      </c>
      <c r="R36" s="152" t="s">
        <v>67</v>
      </c>
      <c r="S36" s="164" t="s">
        <v>8</v>
      </c>
      <c r="T36" s="11"/>
      <c r="U36" s="153"/>
      <c r="V36" s="105"/>
    </row>
    <row r="37" spans="2:22" ht="15" customHeight="1">
      <c r="B37" s="87">
        <v>28</v>
      </c>
      <c r="C37" s="9" t="s">
        <v>71</v>
      </c>
      <c r="D37" s="53" t="s">
        <v>279</v>
      </c>
      <c r="E37" s="115"/>
      <c r="F37" s="88"/>
      <c r="H37" s="104">
        <v>28</v>
      </c>
      <c r="I37" s="9" t="s">
        <v>71</v>
      </c>
      <c r="J37" s="53" t="s">
        <v>279</v>
      </c>
      <c r="K37" s="119"/>
      <c r="L37" s="53" t="s">
        <v>209</v>
      </c>
      <c r="M37" s="121"/>
      <c r="N37" s="37"/>
      <c r="O37" s="37"/>
      <c r="P37" s="25"/>
      <c r="Q37" s="21"/>
      <c r="R37" s="21"/>
      <c r="S37" s="21"/>
      <c r="T37" s="21"/>
      <c r="U37" s="21"/>
      <c r="V37" s="107"/>
    </row>
    <row r="38" spans="2:22" ht="15" customHeight="1">
      <c r="B38" s="87">
        <v>29</v>
      </c>
      <c r="C38" s="9" t="s">
        <v>73</v>
      </c>
      <c r="D38" s="53" t="s">
        <v>246</v>
      </c>
      <c r="E38" s="115"/>
      <c r="F38" s="88"/>
      <c r="H38" s="104">
        <v>29</v>
      </c>
      <c r="I38" s="9" t="s">
        <v>73</v>
      </c>
      <c r="J38" s="53" t="s">
        <v>246</v>
      </c>
      <c r="K38" s="119"/>
      <c r="L38" s="53" t="s">
        <v>245</v>
      </c>
      <c r="M38" s="121"/>
      <c r="N38" s="37"/>
      <c r="O38" s="37"/>
      <c r="P38" s="79"/>
      <c r="Q38" s="4" t="s">
        <v>69</v>
      </c>
      <c r="R38" s="4"/>
      <c r="S38" s="4"/>
      <c r="T38" s="26"/>
      <c r="U38" s="19">
        <f>SUM(V38:V38)</f>
        <v>0</v>
      </c>
      <c r="V38" s="105"/>
    </row>
    <row r="39" spans="2:22" ht="15" customHeight="1">
      <c r="B39" s="87">
        <v>30</v>
      </c>
      <c r="C39" s="9" t="s">
        <v>75</v>
      </c>
      <c r="D39" s="53" t="s">
        <v>228</v>
      </c>
      <c r="E39" s="115"/>
      <c r="F39" s="88"/>
      <c r="H39" s="104">
        <v>30</v>
      </c>
      <c r="I39" s="9" t="s">
        <v>75</v>
      </c>
      <c r="J39" s="53" t="s">
        <v>228</v>
      </c>
      <c r="K39" s="119"/>
      <c r="L39" s="11"/>
      <c r="M39" s="121"/>
      <c r="N39" s="37"/>
      <c r="O39" s="37"/>
      <c r="P39" s="25"/>
      <c r="Q39" s="28" t="s">
        <v>0</v>
      </c>
      <c r="R39" s="29" t="s">
        <v>1</v>
      </c>
      <c r="S39" s="156" t="s">
        <v>189</v>
      </c>
      <c r="T39" s="69" t="s">
        <v>2</v>
      </c>
      <c r="U39" s="156" t="s">
        <v>189</v>
      </c>
      <c r="V39" s="108"/>
    </row>
    <row r="40" spans="2:22" ht="15" customHeight="1">
      <c r="B40" s="87">
        <v>31</v>
      </c>
      <c r="C40" s="9" t="s">
        <v>201</v>
      </c>
      <c r="D40" s="53" t="s">
        <v>213</v>
      </c>
      <c r="E40" s="115"/>
      <c r="F40" s="88"/>
      <c r="H40" s="104">
        <v>31</v>
      </c>
      <c r="I40" s="9" t="s">
        <v>201</v>
      </c>
      <c r="J40" s="53" t="s">
        <v>213</v>
      </c>
      <c r="K40" s="119"/>
      <c r="L40" s="11"/>
      <c r="M40" s="122"/>
      <c r="N40" s="37"/>
      <c r="O40" s="37"/>
      <c r="P40" s="25"/>
      <c r="Q40" s="21" t="s">
        <v>72</v>
      </c>
      <c r="R40" s="30"/>
      <c r="S40" s="17"/>
      <c r="T40" s="30"/>
      <c r="U40" s="22"/>
      <c r="V40" s="105"/>
    </row>
    <row r="41" spans="2:22" ht="15" customHeight="1">
      <c r="B41" s="87">
        <v>32</v>
      </c>
      <c r="C41" s="9" t="s">
        <v>81</v>
      </c>
      <c r="D41" s="10" t="s">
        <v>230</v>
      </c>
      <c r="E41" s="115"/>
      <c r="F41" s="88"/>
      <c r="H41" s="104">
        <v>32</v>
      </c>
      <c r="I41" s="9" t="s">
        <v>81</v>
      </c>
      <c r="J41" s="10" t="s">
        <v>230</v>
      </c>
      <c r="K41" s="119"/>
      <c r="L41" s="11"/>
      <c r="M41" s="122"/>
      <c r="N41" s="37"/>
      <c r="O41" s="37"/>
      <c r="P41" s="25">
        <v>76</v>
      </c>
      <c r="Q41" s="9" t="s">
        <v>74</v>
      </c>
      <c r="R41" s="31" t="s">
        <v>272</v>
      </c>
      <c r="S41" s="123"/>
      <c r="T41" s="70" t="s">
        <v>269</v>
      </c>
      <c r="U41" s="126"/>
      <c r="V41" s="105"/>
    </row>
    <row r="42" spans="2:22" ht="15" customHeight="1">
      <c r="B42" s="87">
        <v>33</v>
      </c>
      <c r="C42" s="9" t="s">
        <v>84</v>
      </c>
      <c r="D42" s="53" t="s">
        <v>207</v>
      </c>
      <c r="E42" s="115"/>
      <c r="F42" s="88"/>
      <c r="H42" s="104">
        <v>33</v>
      </c>
      <c r="I42" s="9" t="s">
        <v>84</v>
      </c>
      <c r="J42" s="53" t="s">
        <v>207</v>
      </c>
      <c r="K42" s="119"/>
      <c r="L42" s="11"/>
      <c r="M42" s="121"/>
      <c r="N42" s="37"/>
      <c r="O42" s="37"/>
      <c r="P42" s="25">
        <v>77</v>
      </c>
      <c r="Q42" s="9" t="s">
        <v>76</v>
      </c>
      <c r="R42" s="31" t="s">
        <v>77</v>
      </c>
      <c r="S42" s="123"/>
      <c r="T42" s="70" t="s">
        <v>78</v>
      </c>
      <c r="U42" s="126"/>
      <c r="V42" s="105"/>
    </row>
    <row r="43" spans="2:22" ht="15" customHeight="1">
      <c r="B43" s="87">
        <v>34</v>
      </c>
      <c r="C43" s="9" t="s">
        <v>87</v>
      </c>
      <c r="D43" s="53" t="s">
        <v>249</v>
      </c>
      <c r="E43" s="115"/>
      <c r="F43" s="88"/>
      <c r="H43" s="104">
        <v>34</v>
      </c>
      <c r="I43" s="9" t="s">
        <v>87</v>
      </c>
      <c r="J43" s="53" t="s">
        <v>249</v>
      </c>
      <c r="K43" s="119"/>
      <c r="L43" s="10" t="s">
        <v>226</v>
      </c>
      <c r="M43" s="121"/>
      <c r="N43" s="37"/>
      <c r="O43" s="37"/>
      <c r="P43" s="25">
        <v>78</v>
      </c>
      <c r="Q43" s="9" t="s">
        <v>79</v>
      </c>
      <c r="R43" s="31" t="s">
        <v>80</v>
      </c>
      <c r="S43" s="123"/>
      <c r="T43" s="70" t="s">
        <v>176</v>
      </c>
      <c r="U43" s="126"/>
      <c r="V43" s="105"/>
    </row>
    <row r="44" spans="2:22" ht="15" customHeight="1">
      <c r="B44" s="87">
        <v>35</v>
      </c>
      <c r="C44" s="9" t="s">
        <v>91</v>
      </c>
      <c r="D44" s="53" t="s">
        <v>236</v>
      </c>
      <c r="E44" s="115"/>
      <c r="F44" s="88"/>
      <c r="H44" s="104">
        <v>35</v>
      </c>
      <c r="I44" s="9" t="s">
        <v>91</v>
      </c>
      <c r="J44" s="53" t="s">
        <v>236</v>
      </c>
      <c r="K44" s="119"/>
      <c r="L44" s="11"/>
      <c r="M44" s="121"/>
      <c r="N44" s="37"/>
      <c r="O44" s="37"/>
      <c r="P44" s="25">
        <v>79</v>
      </c>
      <c r="Q44" s="9" t="s">
        <v>82</v>
      </c>
      <c r="R44" s="31" t="s">
        <v>267</v>
      </c>
      <c r="S44" s="123"/>
      <c r="T44" s="70" t="s">
        <v>83</v>
      </c>
      <c r="U44" s="126"/>
      <c r="V44" s="105"/>
    </row>
    <row r="45" spans="2:22" ht="15" customHeight="1">
      <c r="B45" s="87">
        <v>36</v>
      </c>
      <c r="C45" s="27" t="s">
        <v>94</v>
      </c>
      <c r="D45" s="53" t="s">
        <v>229</v>
      </c>
      <c r="E45" s="115"/>
      <c r="F45" s="88"/>
      <c r="H45" s="104">
        <v>36</v>
      </c>
      <c r="I45" s="27" t="s">
        <v>94</v>
      </c>
      <c r="J45" s="53" t="s">
        <v>229</v>
      </c>
      <c r="K45" s="119"/>
      <c r="L45" s="11"/>
      <c r="M45" s="121"/>
      <c r="N45" s="37"/>
      <c r="O45" s="37"/>
      <c r="P45" s="25">
        <v>80</v>
      </c>
      <c r="Q45" s="9" t="s">
        <v>85</v>
      </c>
      <c r="R45" s="31" t="s">
        <v>270</v>
      </c>
      <c r="S45" s="123"/>
      <c r="T45" s="70" t="s">
        <v>86</v>
      </c>
      <c r="U45" s="126"/>
      <c r="V45" s="105"/>
    </row>
    <row r="46" spans="2:22" ht="15" customHeight="1">
      <c r="B46" s="87">
        <v>37</v>
      </c>
      <c r="C46" s="9" t="s">
        <v>97</v>
      </c>
      <c r="D46" s="10" t="s">
        <v>243</v>
      </c>
      <c r="E46" s="115"/>
      <c r="F46" s="88"/>
      <c r="H46" s="104">
        <v>37</v>
      </c>
      <c r="I46" s="9" t="s">
        <v>97</v>
      </c>
      <c r="J46" s="10" t="s">
        <v>243</v>
      </c>
      <c r="K46" s="119"/>
      <c r="L46" s="11"/>
      <c r="M46" s="121"/>
      <c r="N46" s="37"/>
      <c r="O46" s="37"/>
      <c r="P46" s="25">
        <v>81</v>
      </c>
      <c r="Q46" s="9" t="s">
        <v>88</v>
      </c>
      <c r="R46" s="31" t="s">
        <v>89</v>
      </c>
      <c r="S46" s="123"/>
      <c r="T46" s="70" t="s">
        <v>90</v>
      </c>
      <c r="U46" s="126"/>
      <c r="V46" s="105"/>
    </row>
    <row r="47" spans="2:22" ht="15" customHeight="1">
      <c r="B47" s="87">
        <v>38</v>
      </c>
      <c r="C47" s="9" t="s">
        <v>98</v>
      </c>
      <c r="D47" s="53" t="s">
        <v>239</v>
      </c>
      <c r="E47" s="115"/>
      <c r="F47" s="88"/>
      <c r="H47" s="104">
        <v>38</v>
      </c>
      <c r="I47" s="9" t="s">
        <v>98</v>
      </c>
      <c r="J47" s="53" t="s">
        <v>239</v>
      </c>
      <c r="K47" s="119"/>
      <c r="L47" s="11"/>
      <c r="M47" s="121"/>
      <c r="N47" s="37"/>
      <c r="O47" s="37"/>
      <c r="P47" s="25">
        <v>82</v>
      </c>
      <c r="Q47" s="9" t="s">
        <v>92</v>
      </c>
      <c r="R47" s="31" t="s">
        <v>93</v>
      </c>
      <c r="S47" s="123"/>
      <c r="T47" s="70" t="s">
        <v>161</v>
      </c>
      <c r="U47" s="128"/>
      <c r="V47" s="105"/>
    </row>
    <row r="48" spans="2:22" ht="15" customHeight="1">
      <c r="B48" s="87">
        <v>39</v>
      </c>
      <c r="C48" s="9" t="s">
        <v>100</v>
      </c>
      <c r="D48" s="53" t="s">
        <v>244</v>
      </c>
      <c r="E48" s="115"/>
      <c r="F48" s="88"/>
      <c r="H48" s="104">
        <v>39</v>
      </c>
      <c r="I48" s="9" t="s">
        <v>100</v>
      </c>
      <c r="J48" s="53" t="s">
        <v>244</v>
      </c>
      <c r="K48" s="119"/>
      <c r="L48" s="10" t="s">
        <v>220</v>
      </c>
      <c r="M48" s="121"/>
      <c r="N48" s="37"/>
      <c r="O48" s="37"/>
      <c r="P48" s="25">
        <v>83</v>
      </c>
      <c r="Q48" s="9" t="s">
        <v>95</v>
      </c>
      <c r="R48" s="31" t="s">
        <v>96</v>
      </c>
      <c r="S48" s="123"/>
      <c r="T48" s="71"/>
      <c r="U48" s="126"/>
      <c r="V48" s="105"/>
    </row>
    <row r="49" spans="2:22" ht="15" customHeight="1">
      <c r="B49" s="87">
        <v>40</v>
      </c>
      <c r="C49" s="9" t="s">
        <v>102</v>
      </c>
      <c r="D49" s="53" t="s">
        <v>210</v>
      </c>
      <c r="E49" s="115"/>
      <c r="F49" s="88"/>
      <c r="H49" s="104">
        <v>40</v>
      </c>
      <c r="I49" s="9" t="s">
        <v>102</v>
      </c>
      <c r="J49" s="53" t="s">
        <v>210</v>
      </c>
      <c r="K49" s="119"/>
      <c r="L49" s="53" t="s">
        <v>225</v>
      </c>
      <c r="M49" s="121"/>
      <c r="N49" s="37"/>
      <c r="O49" s="37"/>
      <c r="P49" s="25">
        <v>84</v>
      </c>
      <c r="Q49" s="9" t="s">
        <v>274</v>
      </c>
      <c r="R49" s="174" t="s">
        <v>275</v>
      </c>
      <c r="S49" s="123"/>
      <c r="T49" s="63"/>
      <c r="U49" s="126"/>
      <c r="V49" s="107"/>
    </row>
    <row r="50" spans="2:22" ht="15" customHeight="1">
      <c r="B50" s="87">
        <v>41</v>
      </c>
      <c r="C50" s="9" t="s">
        <v>106</v>
      </c>
      <c r="D50" s="53" t="s">
        <v>234</v>
      </c>
      <c r="E50" s="115"/>
      <c r="F50" s="88"/>
      <c r="H50" s="104">
        <v>41</v>
      </c>
      <c r="I50" s="9" t="s">
        <v>106</v>
      </c>
      <c r="J50" s="53" t="s">
        <v>234</v>
      </c>
      <c r="K50" s="119"/>
      <c r="L50" s="11"/>
      <c r="M50" s="121"/>
      <c r="N50" s="37"/>
      <c r="O50" s="37"/>
      <c r="P50" s="25"/>
      <c r="Q50" s="17" t="s">
        <v>99</v>
      </c>
      <c r="R50" s="23"/>
      <c r="S50" s="17"/>
      <c r="T50" s="23"/>
      <c r="U50" s="22"/>
      <c r="V50" s="105"/>
    </row>
    <row r="51" spans="2:22" ht="15" customHeight="1">
      <c r="B51" s="87">
        <v>42</v>
      </c>
      <c r="C51" s="9" t="s">
        <v>109</v>
      </c>
      <c r="D51" s="53" t="s">
        <v>242</v>
      </c>
      <c r="E51" s="115"/>
      <c r="F51" s="88"/>
      <c r="H51" s="104">
        <v>42</v>
      </c>
      <c r="I51" s="9" t="s">
        <v>109</v>
      </c>
      <c r="J51" s="53" t="s">
        <v>242</v>
      </c>
      <c r="K51" s="119"/>
      <c r="L51" s="11"/>
      <c r="M51" s="121"/>
      <c r="N51" s="37"/>
      <c r="O51" s="37"/>
      <c r="P51" s="25">
        <v>85</v>
      </c>
      <c r="Q51" s="9" t="s">
        <v>182</v>
      </c>
      <c r="R51" s="31" t="s">
        <v>173</v>
      </c>
      <c r="S51" s="123"/>
      <c r="T51" s="70" t="s">
        <v>101</v>
      </c>
      <c r="U51" s="126"/>
      <c r="V51" s="107"/>
    </row>
    <row r="52" spans="2:22" ht="15" customHeight="1">
      <c r="B52" s="87">
        <v>43</v>
      </c>
      <c r="C52" s="15" t="s">
        <v>112</v>
      </c>
      <c r="D52" s="10" t="s">
        <v>174</v>
      </c>
      <c r="E52" s="115"/>
      <c r="F52" s="88"/>
      <c r="H52" s="104">
        <v>43</v>
      </c>
      <c r="I52" s="15" t="s">
        <v>112</v>
      </c>
      <c r="J52" s="10" t="s">
        <v>174</v>
      </c>
      <c r="K52" s="119"/>
      <c r="L52" s="11"/>
      <c r="M52" s="121"/>
      <c r="N52" s="37"/>
      <c r="O52" s="37"/>
      <c r="P52" s="25">
        <v>86</v>
      </c>
      <c r="Q52" s="9" t="s">
        <v>103</v>
      </c>
      <c r="R52" s="31" t="s">
        <v>104</v>
      </c>
      <c r="S52" s="123"/>
      <c r="T52" s="62" t="s">
        <v>105</v>
      </c>
      <c r="U52" s="127"/>
      <c r="V52" s="105"/>
    </row>
    <row r="53" spans="2:22" ht="15" customHeight="1">
      <c r="B53" s="87">
        <v>44</v>
      </c>
      <c r="C53" s="9" t="s">
        <v>205</v>
      </c>
      <c r="D53" s="53" t="s">
        <v>206</v>
      </c>
      <c r="E53" s="115"/>
      <c r="F53" s="88"/>
      <c r="H53" s="104">
        <v>44</v>
      </c>
      <c r="I53" s="9" t="s">
        <v>205</v>
      </c>
      <c r="J53" s="53" t="s">
        <v>206</v>
      </c>
      <c r="K53" s="119"/>
      <c r="L53" s="11"/>
      <c r="M53" s="121"/>
      <c r="N53" s="37"/>
      <c r="O53" s="37"/>
      <c r="P53" s="25">
        <v>87</v>
      </c>
      <c r="Q53" s="9" t="s">
        <v>107</v>
      </c>
      <c r="R53" s="31" t="s">
        <v>108</v>
      </c>
      <c r="S53" s="123"/>
      <c r="T53" s="64" t="s">
        <v>268</v>
      </c>
      <c r="U53" s="127"/>
      <c r="V53" s="105"/>
    </row>
    <row r="54" spans="2:22" ht="15" customHeight="1">
      <c r="B54" s="87">
        <v>45</v>
      </c>
      <c r="C54" s="9" t="s">
        <v>118</v>
      </c>
      <c r="D54" s="53" t="s">
        <v>248</v>
      </c>
      <c r="E54" s="115"/>
      <c r="F54" s="88"/>
      <c r="H54" s="104">
        <v>45</v>
      </c>
      <c r="I54" s="9" t="s">
        <v>118</v>
      </c>
      <c r="J54" s="53" t="s">
        <v>248</v>
      </c>
      <c r="K54" s="119"/>
      <c r="L54" s="11"/>
      <c r="M54" s="121"/>
      <c r="N54" s="37"/>
      <c r="O54" s="37"/>
      <c r="P54" s="25">
        <v>88</v>
      </c>
      <c r="Q54" s="9" t="s">
        <v>110</v>
      </c>
      <c r="R54" s="31" t="s">
        <v>177</v>
      </c>
      <c r="S54" s="124"/>
      <c r="T54" s="70" t="s">
        <v>111</v>
      </c>
      <c r="U54" s="127"/>
      <c r="V54" s="107"/>
    </row>
    <row r="55" spans="2:22" ht="15" customHeight="1">
      <c r="B55" s="87">
        <v>46</v>
      </c>
      <c r="C55" s="169" t="s">
        <v>120</v>
      </c>
      <c r="D55" s="53" t="s">
        <v>217</v>
      </c>
      <c r="E55" s="115"/>
      <c r="F55" s="88"/>
      <c r="H55" s="104">
        <v>46</v>
      </c>
      <c r="I55" s="9" t="s">
        <v>120</v>
      </c>
      <c r="J55" s="53" t="s">
        <v>217</v>
      </c>
      <c r="K55" s="119"/>
      <c r="L55" s="11"/>
      <c r="M55" s="121"/>
      <c r="N55" s="37"/>
      <c r="O55" s="37"/>
      <c r="P55" s="25">
        <v>89</v>
      </c>
      <c r="Q55" s="9" t="s">
        <v>113</v>
      </c>
      <c r="R55" s="31" t="s">
        <v>114</v>
      </c>
      <c r="S55" s="123"/>
      <c r="T55" s="62" t="s">
        <v>115</v>
      </c>
      <c r="U55" s="127"/>
      <c r="V55" s="105"/>
    </row>
    <row r="56" spans="2:22" ht="15" customHeight="1">
      <c r="B56" s="87">
        <v>47</v>
      </c>
      <c r="C56" s="9" t="s">
        <v>260</v>
      </c>
      <c r="D56" s="10" t="s">
        <v>261</v>
      </c>
      <c r="E56" s="115"/>
      <c r="F56" s="88"/>
      <c r="H56" s="104">
        <v>47</v>
      </c>
      <c r="I56" s="9" t="s">
        <v>260</v>
      </c>
      <c r="J56" s="10" t="s">
        <v>261</v>
      </c>
      <c r="K56" s="119"/>
      <c r="L56" s="10" t="s">
        <v>263</v>
      </c>
      <c r="M56" s="121"/>
      <c r="N56" s="37"/>
      <c r="O56" s="37"/>
      <c r="P56" s="25">
        <v>90</v>
      </c>
      <c r="Q56" s="9" t="s">
        <v>116</v>
      </c>
      <c r="R56" s="32"/>
      <c r="S56" s="123"/>
      <c r="T56" s="62" t="s">
        <v>117</v>
      </c>
      <c r="U56" s="127"/>
      <c r="V56" s="105"/>
    </row>
    <row r="57" spans="2:22" ht="15" customHeight="1">
      <c r="B57" s="87"/>
      <c r="F57" s="88"/>
      <c r="H57" s="104"/>
      <c r="N57" s="37"/>
      <c r="O57" s="37"/>
      <c r="P57" s="25">
        <v>91</v>
      </c>
      <c r="Q57" s="9" t="s">
        <v>119</v>
      </c>
      <c r="R57" s="33" t="s">
        <v>273</v>
      </c>
      <c r="S57" s="123"/>
      <c r="T57" s="62" t="s">
        <v>202</v>
      </c>
      <c r="U57" s="127"/>
      <c r="V57" s="105"/>
    </row>
    <row r="58" spans="2:22" s="21" customFormat="1" ht="15" customHeight="1">
      <c r="B58" s="87"/>
      <c r="C58" s="37"/>
      <c r="D58" s="37"/>
      <c r="E58" s="171"/>
      <c r="F58" s="88"/>
      <c r="H58" s="104"/>
      <c r="I58" s="37"/>
      <c r="J58" s="37"/>
      <c r="K58" s="171"/>
      <c r="L58" s="37"/>
      <c r="M58" s="171"/>
      <c r="N58" s="37"/>
      <c r="O58" s="37"/>
      <c r="P58" s="25">
        <v>92</v>
      </c>
      <c r="Q58" s="9" t="s">
        <v>121</v>
      </c>
      <c r="R58" s="31" t="s">
        <v>185</v>
      </c>
      <c r="S58" s="123"/>
      <c r="T58" s="62" t="s">
        <v>122</v>
      </c>
      <c r="U58" s="127"/>
      <c r="V58" s="105"/>
    </row>
    <row r="59" spans="2:22" ht="15" customHeight="1">
      <c r="B59" s="90"/>
      <c r="C59" s="21"/>
      <c r="D59" s="3"/>
      <c r="E59" s="171"/>
      <c r="F59" s="88"/>
      <c r="H59" s="106"/>
      <c r="I59" s="21"/>
      <c r="J59" s="3"/>
      <c r="K59" s="171"/>
      <c r="L59" s="3"/>
      <c r="M59" s="171"/>
      <c r="N59" s="37"/>
      <c r="O59" s="37"/>
      <c r="P59" s="25">
        <v>93</v>
      </c>
      <c r="Q59" s="9" t="s">
        <v>123</v>
      </c>
      <c r="R59" s="31" t="s">
        <v>124</v>
      </c>
      <c r="S59" s="124"/>
      <c r="T59" s="62" t="s">
        <v>160</v>
      </c>
      <c r="U59" s="127"/>
      <c r="V59" s="107"/>
    </row>
    <row r="60" spans="2:22" ht="15" customHeight="1">
      <c r="B60" s="87"/>
      <c r="C60" s="37"/>
      <c r="D60" s="37"/>
      <c r="E60" s="171"/>
      <c r="F60" s="88"/>
      <c r="H60" s="104"/>
      <c r="I60" s="37"/>
      <c r="J60" s="37"/>
      <c r="K60" s="171"/>
      <c r="L60" s="37"/>
      <c r="M60" s="171"/>
      <c r="N60" s="37"/>
      <c r="O60" s="37"/>
      <c r="P60" s="25">
        <v>94</v>
      </c>
      <c r="Q60" s="9" t="s">
        <v>125</v>
      </c>
      <c r="R60" s="31" t="s">
        <v>126</v>
      </c>
      <c r="S60" s="123"/>
      <c r="T60" s="62" t="s">
        <v>163</v>
      </c>
      <c r="U60" s="127"/>
      <c r="V60" s="105"/>
    </row>
    <row r="61" spans="2:22" ht="15" customHeight="1">
      <c r="B61" s="90"/>
      <c r="C61" s="21"/>
      <c r="D61" s="3"/>
      <c r="E61" s="170"/>
      <c r="F61" s="88"/>
      <c r="H61" s="106"/>
      <c r="I61" s="21"/>
      <c r="J61" s="3"/>
      <c r="K61" s="172"/>
      <c r="L61" s="37"/>
      <c r="M61" s="37"/>
      <c r="N61" s="37"/>
      <c r="O61" s="37"/>
      <c r="P61" s="25">
        <v>95</v>
      </c>
      <c r="Q61" s="15" t="s">
        <v>127</v>
      </c>
      <c r="R61" s="34" t="s">
        <v>128</v>
      </c>
      <c r="S61" s="123"/>
      <c r="T61" s="63"/>
      <c r="U61" s="127"/>
      <c r="V61" s="105"/>
    </row>
    <row r="62" spans="2:22" ht="15" customHeight="1">
      <c r="B62" s="90"/>
      <c r="C62" s="21"/>
      <c r="D62" s="3"/>
      <c r="E62" s="170"/>
      <c r="F62" s="88"/>
      <c r="H62" s="106"/>
      <c r="I62" s="21"/>
      <c r="J62" s="3"/>
      <c r="K62" s="172"/>
      <c r="L62" s="37"/>
      <c r="M62" s="37"/>
      <c r="N62" s="37"/>
      <c r="O62" s="37"/>
      <c r="P62" s="25">
        <v>96</v>
      </c>
      <c r="Q62" s="9" t="s">
        <v>129</v>
      </c>
      <c r="R62" s="35" t="s">
        <v>130</v>
      </c>
      <c r="S62" s="123"/>
      <c r="T62" s="63"/>
      <c r="U62" s="127"/>
      <c r="V62" s="105"/>
    </row>
    <row r="63" spans="2:22" ht="15" customHeight="1">
      <c r="B63" s="90"/>
      <c r="C63" s="21"/>
      <c r="D63" s="3"/>
      <c r="E63" s="170"/>
      <c r="F63" s="91"/>
      <c r="H63" s="106"/>
      <c r="I63" s="21"/>
      <c r="J63" s="3"/>
      <c r="K63" s="172"/>
      <c r="L63" s="40"/>
      <c r="M63" s="40"/>
      <c r="N63" s="40"/>
      <c r="O63" s="40"/>
      <c r="P63" s="79"/>
      <c r="Q63" s="56" t="s">
        <v>131</v>
      </c>
      <c r="R63" s="36"/>
      <c r="S63" s="17"/>
      <c r="T63" s="17"/>
      <c r="U63" s="22"/>
      <c r="V63" s="105"/>
    </row>
    <row r="64" spans="2:22" ht="15" customHeight="1">
      <c r="B64" s="90"/>
      <c r="C64" s="21"/>
      <c r="D64" s="3"/>
      <c r="E64" s="170"/>
      <c r="F64" s="88"/>
      <c r="H64" s="106"/>
      <c r="I64" s="21"/>
      <c r="J64" s="3"/>
      <c r="K64" s="172"/>
      <c r="L64" s="37"/>
      <c r="M64" s="37"/>
      <c r="N64" s="37"/>
      <c r="O64" s="37"/>
      <c r="P64" s="25"/>
      <c r="Q64" s="28" t="s">
        <v>0</v>
      </c>
      <c r="R64" s="29" t="s">
        <v>1</v>
      </c>
      <c r="S64" s="156" t="s">
        <v>189</v>
      </c>
      <c r="T64" s="69" t="s">
        <v>2</v>
      </c>
      <c r="U64" s="156" t="s">
        <v>189</v>
      </c>
      <c r="V64" s="108"/>
    </row>
    <row r="65" spans="2:22" ht="15" customHeight="1" thickBot="1">
      <c r="B65" s="93"/>
      <c r="C65" s="94"/>
      <c r="D65" s="95"/>
      <c r="E65" s="96"/>
      <c r="F65" s="92"/>
      <c r="H65" s="109"/>
      <c r="I65" s="39"/>
      <c r="J65" s="40"/>
      <c r="K65" s="37"/>
      <c r="L65" s="37"/>
      <c r="M65" s="37"/>
      <c r="N65" s="37"/>
      <c r="O65" s="37"/>
      <c r="P65" s="25">
        <v>97</v>
      </c>
      <c r="Q65" s="27" t="s">
        <v>132</v>
      </c>
      <c r="R65" s="38" t="s">
        <v>133</v>
      </c>
      <c r="S65" s="123"/>
      <c r="T65" s="72" t="s">
        <v>134</v>
      </c>
      <c r="U65" s="127"/>
      <c r="V65" s="105"/>
    </row>
    <row r="66" spans="2:22" s="3" customFormat="1" ht="15" customHeight="1">
      <c r="H66" s="110"/>
      <c r="P66" s="25">
        <v>98</v>
      </c>
      <c r="Q66" s="27" t="s">
        <v>135</v>
      </c>
      <c r="R66" s="38" t="s">
        <v>271</v>
      </c>
      <c r="S66" s="123"/>
      <c r="T66" s="72" t="s">
        <v>164</v>
      </c>
      <c r="U66" s="127"/>
      <c r="V66" s="105"/>
    </row>
    <row r="67" spans="2:22" s="3" customFormat="1" ht="15" customHeight="1">
      <c r="H67" s="110"/>
      <c r="P67" s="25">
        <v>99</v>
      </c>
      <c r="Q67" s="27" t="s">
        <v>136</v>
      </c>
      <c r="R67" s="38" t="s">
        <v>165</v>
      </c>
      <c r="S67" s="123"/>
      <c r="T67" s="73"/>
      <c r="U67" s="127"/>
      <c r="V67" s="105"/>
    </row>
    <row r="68" spans="2:22" s="3" customFormat="1" ht="15" customHeight="1">
      <c r="H68" s="110"/>
      <c r="P68" s="25">
        <v>100</v>
      </c>
      <c r="Q68" s="27" t="s">
        <v>137</v>
      </c>
      <c r="R68" s="38" t="s">
        <v>138</v>
      </c>
      <c r="S68" s="123"/>
      <c r="T68" s="72" t="s">
        <v>139</v>
      </c>
      <c r="U68" s="127"/>
      <c r="V68" s="105"/>
    </row>
    <row r="69" spans="2:22" s="3" customFormat="1" ht="15" customHeight="1">
      <c r="H69" s="110"/>
      <c r="P69" s="25">
        <v>101</v>
      </c>
      <c r="Q69" s="42" t="s">
        <v>140</v>
      </c>
      <c r="R69" s="11"/>
      <c r="S69" s="123"/>
      <c r="T69" s="74" t="s">
        <v>141</v>
      </c>
      <c r="U69" s="127"/>
      <c r="V69" s="105"/>
    </row>
    <row r="70" spans="2:22" s="3" customFormat="1" ht="15" customHeight="1">
      <c r="H70" s="110"/>
      <c r="P70" s="25">
        <v>102</v>
      </c>
      <c r="Q70" s="24" t="s">
        <v>142</v>
      </c>
      <c r="R70" s="11"/>
      <c r="S70" s="123"/>
      <c r="T70" s="74" t="s">
        <v>143</v>
      </c>
      <c r="U70" s="127"/>
      <c r="V70" s="105"/>
    </row>
    <row r="71" spans="2:22" s="3" customFormat="1" ht="15" customHeight="1">
      <c r="H71" s="110"/>
      <c r="P71" s="25">
        <v>103</v>
      </c>
      <c r="Q71" s="27" t="s">
        <v>144</v>
      </c>
      <c r="R71" s="11"/>
      <c r="S71" s="123"/>
      <c r="T71" s="65" t="s">
        <v>145</v>
      </c>
      <c r="U71" s="127"/>
      <c r="V71" s="105"/>
    </row>
    <row r="72" spans="2:22" s="3" customFormat="1" ht="15" customHeight="1">
      <c r="H72" s="110"/>
      <c r="P72" s="25">
        <v>104</v>
      </c>
      <c r="Q72" s="27" t="s">
        <v>146</v>
      </c>
      <c r="R72" s="10" t="s">
        <v>276</v>
      </c>
      <c r="S72" s="123"/>
      <c r="T72" s="63"/>
      <c r="U72" s="127"/>
      <c r="V72" s="105"/>
    </row>
    <row r="73" spans="2:22" s="3" customFormat="1" ht="15" customHeight="1">
      <c r="H73" s="110"/>
      <c r="P73" s="25">
        <v>105</v>
      </c>
      <c r="Q73" s="27" t="s">
        <v>166</v>
      </c>
      <c r="R73" s="38" t="s">
        <v>167</v>
      </c>
      <c r="S73" s="123"/>
      <c r="T73" s="63"/>
      <c r="U73" s="127"/>
      <c r="V73" s="105"/>
    </row>
    <row r="74" spans="2:22" s="3" customFormat="1" ht="15" customHeight="1">
      <c r="H74" s="110"/>
      <c r="P74" s="25">
        <v>106</v>
      </c>
      <c r="Q74" s="27" t="s">
        <v>147</v>
      </c>
      <c r="R74" s="11"/>
      <c r="S74" s="123"/>
      <c r="T74" s="63"/>
      <c r="U74" s="127"/>
      <c r="V74" s="105"/>
    </row>
    <row r="75" spans="2:22" s="3" customFormat="1" ht="15" customHeight="1">
      <c r="H75" s="110"/>
      <c r="P75" s="25">
        <v>107</v>
      </c>
      <c r="Q75" s="27" t="s">
        <v>148</v>
      </c>
      <c r="R75" s="11"/>
      <c r="S75" s="123"/>
      <c r="T75" s="63"/>
      <c r="U75" s="126"/>
      <c r="V75" s="105"/>
    </row>
    <row r="76" spans="2:22" s="3" customFormat="1" ht="15" customHeight="1">
      <c r="H76" s="110"/>
      <c r="P76" s="25">
        <v>108</v>
      </c>
      <c r="Q76" s="27" t="s">
        <v>149</v>
      </c>
      <c r="R76" s="38" t="s">
        <v>150</v>
      </c>
      <c r="S76" s="123"/>
      <c r="T76" s="63"/>
      <c r="U76" s="129"/>
      <c r="V76" s="105"/>
    </row>
    <row r="77" spans="2:22" s="3" customFormat="1" ht="15" customHeight="1">
      <c r="H77" s="110"/>
      <c r="P77" s="25">
        <v>109</v>
      </c>
      <c r="Q77" s="27" t="s">
        <v>204</v>
      </c>
      <c r="R77" s="38" t="s">
        <v>203</v>
      </c>
      <c r="S77" s="123"/>
      <c r="T77" s="63"/>
      <c r="U77" s="129"/>
      <c r="V77" s="105"/>
    </row>
    <row r="78" spans="2:22" s="3" customFormat="1" ht="15" customHeight="1">
      <c r="C78" s="39"/>
      <c r="D78" s="41"/>
      <c r="E78" s="40"/>
      <c r="F78" s="37"/>
      <c r="G78" s="37"/>
      <c r="H78" s="109"/>
      <c r="I78" s="39"/>
      <c r="J78" s="41"/>
      <c r="K78" s="40"/>
      <c r="L78" s="37"/>
      <c r="M78" s="37"/>
      <c r="N78" s="37"/>
      <c r="O78" s="37"/>
      <c r="P78" s="25">
        <v>110</v>
      </c>
      <c r="Q78" s="157" t="s">
        <v>151</v>
      </c>
      <c r="R78" s="158" t="s">
        <v>152</v>
      </c>
      <c r="S78" s="125"/>
      <c r="T78" s="63"/>
      <c r="U78" s="129"/>
      <c r="V78" s="105"/>
    </row>
    <row r="79" spans="2:22" s="3" customFormat="1" ht="15" customHeight="1">
      <c r="C79" s="39"/>
      <c r="D79" s="41"/>
      <c r="E79" s="40"/>
      <c r="F79" s="37"/>
      <c r="G79" s="37"/>
      <c r="H79" s="109"/>
      <c r="I79" s="39"/>
      <c r="J79" s="41"/>
      <c r="K79" s="40"/>
      <c r="L79" s="37"/>
      <c r="M79" s="37"/>
      <c r="N79" s="37"/>
      <c r="O79" s="37"/>
      <c r="P79" s="25">
        <v>111</v>
      </c>
      <c r="Q79" s="27" t="s">
        <v>284</v>
      </c>
      <c r="R79" s="38" t="s">
        <v>285</v>
      </c>
      <c r="S79" s="123"/>
      <c r="T79" s="63"/>
      <c r="U79" s="129"/>
      <c r="V79" s="105"/>
    </row>
    <row r="80" spans="2:22" s="43" customFormat="1" ht="20.100000000000001" customHeight="1" thickBot="1">
      <c r="D80" s="183"/>
      <c r="E80" s="183"/>
      <c r="F80" s="44"/>
      <c r="H80" s="111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3"/>
    </row>
    <row r="81" spans="1:22" s="43" customFormat="1" ht="20.100000000000001" customHeight="1">
      <c r="D81" s="54"/>
      <c r="E81" s="54"/>
      <c r="F81" s="4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</row>
    <row r="82" spans="1:22" s="43" customFormat="1" ht="20.100000000000001" customHeight="1">
      <c r="D82" s="54"/>
      <c r="E82" s="54"/>
      <c r="F82" s="4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</row>
    <row r="83" spans="1:22" s="43" customFormat="1" ht="20.100000000000001" customHeight="1">
      <c r="D83" s="54"/>
      <c r="E83" s="54"/>
      <c r="F83" s="4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</row>
    <row r="84" spans="1:22" s="43" customFormat="1" ht="20.100000000000001" customHeight="1">
      <c r="A84" s="177" t="s">
        <v>198</v>
      </c>
      <c r="B84" s="177"/>
      <c r="C84" s="177"/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</row>
    <row r="85" spans="1:22" s="43" customFormat="1" ht="20.100000000000001" customHeight="1">
      <c r="D85" s="54"/>
      <c r="E85" s="54"/>
      <c r="F85" s="4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</row>
    <row r="86" spans="1:22" s="43" customFormat="1" ht="20.100000000000001" customHeight="1">
      <c r="D86" s="54"/>
      <c r="E86" s="54"/>
      <c r="F86" s="4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</row>
    <row r="87" spans="1:22" s="43" customFormat="1" ht="20.100000000000001" customHeight="1">
      <c r="D87" s="54"/>
      <c r="E87" s="54"/>
      <c r="F87" s="4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</row>
    <row r="88" spans="1:22" s="43" customFormat="1" ht="20.100000000000001" customHeight="1">
      <c r="A88" s="43" t="s">
        <v>199</v>
      </c>
      <c r="D88" s="54"/>
      <c r="E88" s="54"/>
      <c r="F88" s="4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</row>
    <row r="89" spans="1:22" s="43" customFormat="1" ht="20.100000000000001" customHeight="1">
      <c r="D89" s="54"/>
      <c r="E89" s="54"/>
      <c r="F89" s="4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</row>
    <row r="90" spans="1:22" s="43" customFormat="1" ht="20.100000000000001" customHeight="1">
      <c r="A90" s="132" t="s">
        <v>191</v>
      </c>
      <c r="D90" s="54"/>
      <c r="E90" s="54"/>
      <c r="F90" s="4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</row>
    <row r="91" spans="1:22" ht="22.5" customHeight="1">
      <c r="B91" s="45" t="s">
        <v>153</v>
      </c>
      <c r="C91" s="46" t="s">
        <v>154</v>
      </c>
      <c r="D91" s="46" t="s">
        <v>155</v>
      </c>
      <c r="E91" s="47" t="s">
        <v>156</v>
      </c>
      <c r="F91" s="48" t="s">
        <v>157</v>
      </c>
      <c r="G91" s="48" t="s">
        <v>158</v>
      </c>
    </row>
    <row r="92" spans="1:22">
      <c r="B92" s="1">
        <f>B7</f>
        <v>0</v>
      </c>
      <c r="C92" s="49" t="str">
        <f>C7</f>
        <v>教育研究分野</v>
      </c>
      <c r="D92" s="49" t="str">
        <f>D7</f>
        <v>教授</v>
      </c>
      <c r="E92" s="49" t="str">
        <f>E7</f>
        <v>投票欄</v>
      </c>
      <c r="F92" s="50">
        <v>1</v>
      </c>
      <c r="G92" s="8" t="str">
        <f>IF(
E92&gt;=1,
D92&amp;CHAR(10)&amp;"（"&amp;E92&amp;"）"
&amp;IF(B92&lt;&gt;0,""),
"")</f>
        <v>教授
（投票欄）FALSE</v>
      </c>
      <c r="L92" s="21"/>
    </row>
    <row r="93" spans="1:22">
      <c r="B93" s="8">
        <v>1</v>
      </c>
      <c r="C93" s="49" t="str">
        <f t="shared" ref="C93:E100" si="0">C9</f>
        <v>細胞組織学</v>
      </c>
      <c r="D93" s="51" t="str">
        <f t="shared" si="0"/>
        <v>大内淑代2</v>
      </c>
      <c r="E93" s="135">
        <f t="shared" si="0"/>
        <v>0</v>
      </c>
      <c r="F93" s="50">
        <v>1</v>
      </c>
      <c r="G93" s="8" t="str">
        <f>IF(
E93&gt;=1,
D93&amp;CHAR(10)&amp;"（"&amp;E93&amp;"）"
&amp;IF(B93&lt;&gt;0,""),
"")</f>
        <v/>
      </c>
      <c r="L93" s="21"/>
    </row>
    <row r="94" spans="1:22">
      <c r="B94" s="8">
        <v>2</v>
      </c>
      <c r="C94" s="49" t="str">
        <f t="shared" ref="C94" si="1">C10</f>
        <v>人体構成学</v>
      </c>
      <c r="D94" s="51" t="str">
        <f t="shared" si="0"/>
        <v>川口綾乃5</v>
      </c>
      <c r="E94" s="135">
        <f t="shared" ref="E94" si="2">E10</f>
        <v>0</v>
      </c>
      <c r="F94" s="50">
        <v>1</v>
      </c>
      <c r="G94" s="8" t="str">
        <f t="shared" ref="G94:G141" si="3">IF(
E94&gt;=1,
D94&amp;CHAR(10)&amp;"（"&amp;E94&amp;"）"
&amp;IF(B94&lt;&gt;0,""),
"")</f>
        <v/>
      </c>
      <c r="L94" s="21"/>
    </row>
    <row r="95" spans="1:22">
      <c r="B95" s="8">
        <v>3</v>
      </c>
      <c r="C95" s="49" t="str">
        <f t="shared" ref="C95" si="4">C11</f>
        <v>脳神経機構学</v>
      </c>
      <c r="D95" s="51" t="str">
        <f t="shared" si="0"/>
        <v>淺沼幹人4</v>
      </c>
      <c r="E95" s="135">
        <f t="shared" ref="E95" si="5">E11</f>
        <v>0</v>
      </c>
      <c r="F95" s="50">
        <v>1</v>
      </c>
      <c r="G95" s="8" t="str">
        <f t="shared" si="3"/>
        <v/>
      </c>
    </row>
    <row r="96" spans="1:22">
      <c r="B96" s="8">
        <v>4</v>
      </c>
      <c r="C96" s="49" t="str">
        <f t="shared" ref="C96" si="6">C12</f>
        <v>細胞生理学</v>
      </c>
      <c r="D96" s="51" t="str">
        <f t="shared" si="0"/>
        <v>代：成瀬恵治</v>
      </c>
      <c r="E96" s="135">
        <f t="shared" ref="E96" si="7">E12</f>
        <v>0</v>
      </c>
      <c r="F96" s="50">
        <v>1</v>
      </c>
      <c r="G96" s="8" t="str">
        <f t="shared" si="3"/>
        <v/>
      </c>
    </row>
    <row r="97" spans="2:7">
      <c r="B97" s="8">
        <v>5</v>
      </c>
      <c r="C97" s="49" t="str">
        <f t="shared" ref="C97" si="8">C13</f>
        <v>システム生理学</v>
      </c>
      <c r="D97" s="51" t="str">
        <f t="shared" si="0"/>
        <v>成瀬恵治2</v>
      </c>
      <c r="E97" s="135">
        <f t="shared" ref="E97" si="9">E13</f>
        <v>0</v>
      </c>
      <c r="F97" s="50">
        <v>1</v>
      </c>
      <c r="G97" s="8" t="str">
        <f t="shared" si="3"/>
        <v/>
      </c>
    </row>
    <row r="98" spans="2:7">
      <c r="B98" s="8">
        <v>6</v>
      </c>
      <c r="C98" s="49" t="str">
        <f t="shared" ref="C98" si="10">C14</f>
        <v>生化学</v>
      </c>
      <c r="D98" s="51" t="str">
        <f t="shared" si="0"/>
        <v>代：大橋俊孝</v>
      </c>
      <c r="E98" s="135">
        <f t="shared" ref="E98" si="11">E14</f>
        <v>0</v>
      </c>
      <c r="F98" s="50">
        <v>1</v>
      </c>
      <c r="G98" s="8" t="str">
        <f t="shared" si="3"/>
        <v/>
      </c>
    </row>
    <row r="99" spans="2:7">
      <c r="B99" s="8">
        <v>7</v>
      </c>
      <c r="C99" s="49" t="str">
        <f t="shared" ref="C99" si="12">C15</f>
        <v>分子医化学</v>
      </c>
      <c r="D99" s="51" t="str">
        <f t="shared" si="0"/>
        <v>大橋俊孝11</v>
      </c>
      <c r="E99" s="135">
        <f t="shared" ref="E99" si="13">E15</f>
        <v>0</v>
      </c>
      <c r="F99" s="50">
        <v>1</v>
      </c>
      <c r="G99" s="8" t="str">
        <f t="shared" si="3"/>
        <v/>
      </c>
    </row>
    <row r="100" spans="2:7">
      <c r="B100" s="8">
        <v>8</v>
      </c>
      <c r="C100" s="49" t="str">
        <f t="shared" ref="C100" si="14">C16</f>
        <v>薬理学</v>
      </c>
      <c r="D100" s="51" t="str">
        <f t="shared" si="0"/>
        <v>細野祥之5</v>
      </c>
      <c r="E100" s="135">
        <f t="shared" ref="E100" si="15">E16</f>
        <v>0</v>
      </c>
      <c r="F100" s="50">
        <v>1</v>
      </c>
      <c r="G100" s="8" t="str">
        <f t="shared" si="3"/>
        <v/>
      </c>
    </row>
    <row r="101" spans="2:7">
      <c r="B101" s="8">
        <v>9</v>
      </c>
      <c r="C101" s="49" t="str">
        <f t="shared" ref="C101" si="16">C17</f>
        <v>病理学（免疫病理）</v>
      </c>
      <c r="D101" s="51" t="str">
        <f t="shared" ref="D101:E101" si="17">D17</f>
        <v>松川昭博16</v>
      </c>
      <c r="E101" s="135">
        <f t="shared" si="17"/>
        <v>0</v>
      </c>
      <c r="F101" s="50">
        <v>1</v>
      </c>
      <c r="G101" s="8" t="str">
        <f t="shared" si="3"/>
        <v/>
      </c>
    </row>
    <row r="102" spans="2:7">
      <c r="B102" s="8">
        <v>10</v>
      </c>
      <c r="C102" s="49" t="str">
        <f t="shared" ref="C102" si="18">C18</f>
        <v>病理学（腫瘍病理）</v>
      </c>
      <c r="D102" s="51" t="str">
        <f t="shared" ref="D102:E102" si="19">D18</f>
        <v>山元英崇17</v>
      </c>
      <c r="E102" s="135">
        <f t="shared" si="19"/>
        <v>0</v>
      </c>
      <c r="F102" s="50">
        <v>1</v>
      </c>
      <c r="G102" s="8" t="str">
        <f t="shared" si="3"/>
        <v/>
      </c>
    </row>
    <row r="103" spans="2:7">
      <c r="B103" s="8">
        <v>11</v>
      </c>
      <c r="C103" s="49" t="str">
        <f t="shared" ref="C103" si="20">C19</f>
        <v>病原ウイルス学</v>
      </c>
      <c r="D103" s="51" t="str">
        <f t="shared" ref="D103:E103" si="21">D19</f>
        <v>本田知之2</v>
      </c>
      <c r="E103" s="135">
        <f t="shared" si="21"/>
        <v>0</v>
      </c>
      <c r="F103" s="50">
        <v>1</v>
      </c>
      <c r="G103" s="8" t="str">
        <f t="shared" si="3"/>
        <v/>
      </c>
    </row>
    <row r="104" spans="2:7">
      <c r="B104" s="8">
        <v>12</v>
      </c>
      <c r="C104" s="49" t="str">
        <f t="shared" ref="C104" si="22">C20</f>
        <v>医療情報応用学</v>
      </c>
      <c r="D104" s="51" t="str">
        <f t="shared" ref="D104:E104" si="23">D20</f>
        <v>関　倫久0</v>
      </c>
      <c r="E104" s="135">
        <f t="shared" si="23"/>
        <v>0</v>
      </c>
      <c r="F104" s="50">
        <v>1</v>
      </c>
      <c r="G104" s="8" t="str">
        <f t="shared" si="3"/>
        <v/>
      </c>
    </row>
    <row r="105" spans="2:7">
      <c r="B105" s="8">
        <v>13</v>
      </c>
      <c r="C105" s="49" t="str">
        <f t="shared" ref="C105" si="24">C21</f>
        <v>疫学・衛生学</v>
      </c>
      <c r="D105" s="51" t="str">
        <f t="shared" ref="D105:E105" si="25">D21</f>
        <v>賴藤貴志4</v>
      </c>
      <c r="E105" s="135">
        <f t="shared" si="25"/>
        <v>0</v>
      </c>
      <c r="F105" s="50">
        <v>1</v>
      </c>
      <c r="G105" s="8" t="str">
        <f t="shared" si="3"/>
        <v/>
      </c>
    </row>
    <row r="106" spans="2:7">
      <c r="B106" s="8">
        <v>14</v>
      </c>
      <c r="C106" s="49" t="str">
        <f t="shared" ref="C106" si="26">C22</f>
        <v>公衆衛生学</v>
      </c>
      <c r="D106" s="51" t="str">
        <f t="shared" ref="D106:E106" si="27">D22</f>
        <v>神田秀幸5</v>
      </c>
      <c r="E106" s="135">
        <f t="shared" si="27"/>
        <v>0</v>
      </c>
      <c r="F106" s="50">
        <v>1</v>
      </c>
      <c r="G106" s="8" t="str">
        <f t="shared" si="3"/>
        <v/>
      </c>
    </row>
    <row r="107" spans="2:7">
      <c r="B107" s="8">
        <v>15</v>
      </c>
      <c r="C107" s="49" t="str">
        <f t="shared" ref="C107" si="28">C23</f>
        <v>免疫学</v>
      </c>
      <c r="D107" s="51" t="str">
        <f t="shared" ref="D107:E107" si="29">D23</f>
        <v>廣田圭司0</v>
      </c>
      <c r="E107" s="135">
        <f t="shared" si="29"/>
        <v>0</v>
      </c>
      <c r="F107" s="50">
        <v>1</v>
      </c>
      <c r="G107" s="8" t="str">
        <f t="shared" si="3"/>
        <v/>
      </c>
    </row>
    <row r="108" spans="2:7">
      <c r="B108" s="8">
        <v>16</v>
      </c>
      <c r="C108" s="49" t="str">
        <f t="shared" ref="C108" si="30">C24</f>
        <v>法医学</v>
      </c>
      <c r="D108" s="51" t="str">
        <f t="shared" ref="D108:E108" si="31">D24</f>
        <v>姫宮彩子0</v>
      </c>
      <c r="E108" s="135">
        <f t="shared" si="31"/>
        <v>0</v>
      </c>
      <c r="F108" s="50">
        <v>1</v>
      </c>
      <c r="G108" s="8" t="str">
        <f t="shared" si="3"/>
        <v/>
      </c>
    </row>
    <row r="109" spans="2:7">
      <c r="B109" s="8">
        <v>17</v>
      </c>
      <c r="C109" s="49" t="str">
        <f t="shared" ref="C109" si="32">C25</f>
        <v>病態生理・創薬学</v>
      </c>
      <c r="D109" s="51" t="str">
        <f t="shared" ref="D109:E109" si="33">D25</f>
        <v>中山雅敬3</v>
      </c>
      <c r="E109" s="135">
        <f t="shared" si="33"/>
        <v>0</v>
      </c>
      <c r="F109" s="50">
        <v>1</v>
      </c>
      <c r="G109" s="8" t="str">
        <f t="shared" si="3"/>
        <v/>
      </c>
    </row>
    <row r="110" spans="2:7">
      <c r="B110" s="8">
        <v>18</v>
      </c>
      <c r="C110" s="49" t="str">
        <f t="shared" ref="C110" si="34">C26</f>
        <v>腫瘍微小環境学</v>
      </c>
      <c r="D110" s="51" t="str">
        <f t="shared" ref="D110:E110" si="35">D26</f>
        <v>冨樫庸介4</v>
      </c>
      <c r="E110" s="135">
        <f t="shared" si="35"/>
        <v>0</v>
      </c>
      <c r="F110" s="50">
        <v>1</v>
      </c>
      <c r="G110" s="8" t="str">
        <f t="shared" si="3"/>
        <v/>
      </c>
    </row>
    <row r="111" spans="2:7">
      <c r="B111" s="8">
        <v>19</v>
      </c>
      <c r="C111" s="49" t="str">
        <f t="shared" ref="C111" si="36">C27</f>
        <v>細胞生物学</v>
      </c>
      <c r="D111" s="51" t="str">
        <f t="shared" ref="D111:E111" si="37">D27</f>
        <v>阪口政清8</v>
      </c>
      <c r="E111" s="135">
        <f t="shared" si="37"/>
        <v>0</v>
      </c>
      <c r="F111" s="50">
        <v>1</v>
      </c>
      <c r="G111" s="8" t="str">
        <f t="shared" si="3"/>
        <v/>
      </c>
    </row>
    <row r="112" spans="2:7">
      <c r="B112" s="8">
        <v>20</v>
      </c>
      <c r="C112" s="49" t="str">
        <f t="shared" ref="C112" si="38">C28</f>
        <v>組織機能修復学</v>
      </c>
      <c r="D112" s="51" t="str">
        <f t="shared" ref="D112:E112" si="39">D28</f>
        <v>寶田剛志10</v>
      </c>
      <c r="E112" s="135">
        <f t="shared" si="39"/>
        <v>0</v>
      </c>
      <c r="F112" s="50">
        <v>1</v>
      </c>
      <c r="G112" s="8" t="str">
        <f t="shared" si="3"/>
        <v/>
      </c>
    </row>
    <row r="113" spans="2:7">
      <c r="B113" s="21"/>
      <c r="C113" s="49" t="str">
        <f t="shared" ref="C113:E114" si="40">C29</f>
        <v>医学系講座（臨床）</v>
      </c>
      <c r="D113" s="51">
        <f t="shared" si="40"/>
        <v>0</v>
      </c>
      <c r="E113" s="49">
        <f t="shared" si="40"/>
        <v>0</v>
      </c>
      <c r="F113" s="50">
        <v>1</v>
      </c>
      <c r="G113" s="8" t="str">
        <f t="shared" si="3"/>
        <v/>
      </c>
    </row>
    <row r="114" spans="2:7">
      <c r="B114" s="8">
        <v>21</v>
      </c>
      <c r="C114" s="49" t="str">
        <f t="shared" si="40"/>
        <v>消化器・肝臓内科学</v>
      </c>
      <c r="D114" s="51" t="str">
        <f t="shared" si="40"/>
        <v>大塚基之8</v>
      </c>
      <c r="E114" s="49">
        <f t="shared" si="40"/>
        <v>0</v>
      </c>
      <c r="F114" s="50">
        <v>1</v>
      </c>
      <c r="G114" s="8" t="str">
        <f t="shared" si="3"/>
        <v/>
      </c>
    </row>
    <row r="115" spans="2:7">
      <c r="B115" s="8">
        <v>22</v>
      </c>
      <c r="C115" s="49" t="str">
        <f t="shared" ref="C115:C140" si="41">C31</f>
        <v>血液・腫瘍・呼吸器内科学</v>
      </c>
      <c r="D115" s="51" t="str">
        <f t="shared" ref="D115:E122" si="42">D31</f>
        <v>前田嘉信0</v>
      </c>
      <c r="E115" s="49">
        <f t="shared" si="42"/>
        <v>0</v>
      </c>
      <c r="F115" s="50">
        <v>1</v>
      </c>
      <c r="G115" s="8" t="str">
        <f t="shared" si="3"/>
        <v/>
      </c>
    </row>
    <row r="116" spans="2:7">
      <c r="B116" s="8">
        <v>23</v>
      </c>
      <c r="C116" s="49" t="str">
        <f t="shared" si="41"/>
        <v>腎・免疫・内分泌代謝内科学</v>
      </c>
      <c r="D116" s="51" t="str">
        <f t="shared" si="42"/>
        <v>和田　淳7</v>
      </c>
      <c r="E116" s="49">
        <f t="shared" si="42"/>
        <v>0</v>
      </c>
      <c r="F116" s="50">
        <v>1</v>
      </c>
      <c r="G116" s="8" t="str">
        <f t="shared" si="3"/>
        <v/>
      </c>
    </row>
    <row r="117" spans="2:7">
      <c r="B117" s="8">
        <v>24</v>
      </c>
      <c r="C117" s="49" t="str">
        <f t="shared" si="41"/>
        <v>精神神経病態学</v>
      </c>
      <c r="D117" s="51" t="str">
        <f t="shared" si="42"/>
        <v>髙木　学4</v>
      </c>
      <c r="E117" s="49">
        <f t="shared" si="42"/>
        <v>0</v>
      </c>
      <c r="F117" s="50">
        <v>1</v>
      </c>
      <c r="G117" s="8" t="str">
        <f t="shared" si="3"/>
        <v/>
      </c>
    </row>
    <row r="118" spans="2:7">
      <c r="B118" s="8">
        <v>25</v>
      </c>
      <c r="C118" s="49" t="str">
        <f t="shared" si="41"/>
        <v>小児医科学</v>
      </c>
      <c r="D118" s="51" t="str">
        <f t="shared" si="42"/>
        <v>代：武内俊樹</v>
      </c>
      <c r="E118" s="49">
        <f t="shared" si="42"/>
        <v>0</v>
      </c>
      <c r="F118" s="50">
        <v>1</v>
      </c>
      <c r="G118" s="8" t="str">
        <f t="shared" si="3"/>
        <v/>
      </c>
    </row>
    <row r="119" spans="2:7">
      <c r="B119" s="8">
        <v>26</v>
      </c>
      <c r="C119" s="49" t="str">
        <f t="shared" si="41"/>
        <v>小児発達病因病態学</v>
      </c>
      <c r="D119" s="51" t="str">
        <f t="shared" si="42"/>
        <v>武内俊樹4</v>
      </c>
      <c r="E119" s="49">
        <f t="shared" si="42"/>
        <v>0</v>
      </c>
      <c r="F119" s="50">
        <v>1</v>
      </c>
      <c r="G119" s="8" t="str">
        <f t="shared" si="3"/>
        <v/>
      </c>
    </row>
    <row r="120" spans="2:7">
      <c r="B120" s="8">
        <v>27</v>
      </c>
      <c r="C120" s="49" t="str">
        <f t="shared" si="41"/>
        <v>消化器外科学</v>
      </c>
      <c r="D120" s="51" t="str">
        <f t="shared" si="42"/>
        <v>代：豊岡伸一</v>
      </c>
      <c r="E120" s="49">
        <f t="shared" si="42"/>
        <v>0</v>
      </c>
      <c r="F120" s="50">
        <v>1</v>
      </c>
      <c r="G120" s="8" t="str">
        <f t="shared" si="3"/>
        <v/>
      </c>
    </row>
    <row r="121" spans="2:7">
      <c r="B121" s="8">
        <v>28</v>
      </c>
      <c r="C121" s="49" t="str">
        <f t="shared" si="41"/>
        <v>呼吸器･乳腺内分泌外科学</v>
      </c>
      <c r="D121" s="51" t="str">
        <f t="shared" si="42"/>
        <v>豊岡伸一6</v>
      </c>
      <c r="E121" s="49">
        <f t="shared" si="42"/>
        <v>0</v>
      </c>
      <c r="F121" s="50">
        <v>1</v>
      </c>
      <c r="G121" s="8" t="str">
        <f t="shared" si="3"/>
        <v/>
      </c>
    </row>
    <row r="122" spans="2:7">
      <c r="B122" s="8">
        <v>29</v>
      </c>
      <c r="C122" s="49" t="str">
        <f t="shared" si="41"/>
        <v>整形外科学</v>
      </c>
      <c r="D122" s="51" t="str">
        <f t="shared" si="42"/>
        <v>尾﨑敏文3</v>
      </c>
      <c r="E122" s="49">
        <f t="shared" si="42"/>
        <v>0</v>
      </c>
      <c r="F122" s="50">
        <v>1</v>
      </c>
      <c r="G122" s="8" t="str">
        <f t="shared" si="3"/>
        <v/>
      </c>
    </row>
    <row r="123" spans="2:7">
      <c r="B123" s="8">
        <v>30</v>
      </c>
      <c r="C123" s="49" t="str">
        <f t="shared" si="41"/>
        <v>皮膚科学</v>
      </c>
      <c r="D123" s="51" t="str">
        <f t="shared" ref="D123:E140" si="43">D39</f>
        <v>森実　真7</v>
      </c>
      <c r="E123" s="49">
        <f t="shared" si="43"/>
        <v>0</v>
      </c>
      <c r="F123" s="50">
        <v>1</v>
      </c>
      <c r="G123" s="8" t="str">
        <f t="shared" si="3"/>
        <v/>
      </c>
    </row>
    <row r="124" spans="2:7">
      <c r="B124" s="8">
        <v>31</v>
      </c>
      <c r="C124" s="49" t="str">
        <f t="shared" si="41"/>
        <v>腎泌尿器科学</v>
      </c>
      <c r="D124" s="51" t="str">
        <f t="shared" si="43"/>
        <v>荒木元朗3</v>
      </c>
      <c r="E124" s="49">
        <f t="shared" si="43"/>
        <v>0</v>
      </c>
      <c r="F124" s="50">
        <v>1</v>
      </c>
      <c r="G124" s="8" t="str">
        <f t="shared" si="3"/>
        <v/>
      </c>
    </row>
    <row r="125" spans="2:7">
      <c r="B125" s="8">
        <v>32</v>
      </c>
      <c r="C125" s="49" t="str">
        <f t="shared" si="41"/>
        <v>眼科学</v>
      </c>
      <c r="D125" s="51" t="str">
        <f t="shared" si="43"/>
        <v>森實祐基5</v>
      </c>
      <c r="E125" s="49">
        <f t="shared" si="43"/>
        <v>0</v>
      </c>
      <c r="F125" s="50">
        <v>1</v>
      </c>
      <c r="G125" s="8" t="str">
        <f t="shared" si="3"/>
        <v/>
      </c>
    </row>
    <row r="126" spans="2:7">
      <c r="B126" s="8">
        <v>33</v>
      </c>
      <c r="C126" s="49" t="str">
        <f t="shared" si="41"/>
        <v>耳鼻咽喉・頭頸部外科学</v>
      </c>
      <c r="D126" s="51" t="str">
        <f t="shared" si="43"/>
        <v>安藤瑞生4</v>
      </c>
      <c r="E126" s="49">
        <f t="shared" si="43"/>
        <v>0</v>
      </c>
      <c r="F126" s="50">
        <v>1</v>
      </c>
      <c r="G126" s="8" t="str">
        <f t="shared" si="3"/>
        <v/>
      </c>
    </row>
    <row r="127" spans="2:7">
      <c r="B127" s="8">
        <v>34</v>
      </c>
      <c r="C127" s="49" t="str">
        <f t="shared" si="41"/>
        <v>放射線医学</v>
      </c>
      <c r="D127" s="51" t="str">
        <f t="shared" si="43"/>
        <v>平木隆夫3</v>
      </c>
      <c r="E127" s="49">
        <f t="shared" si="43"/>
        <v>0</v>
      </c>
      <c r="F127" s="50">
        <v>1</v>
      </c>
      <c r="G127" s="8" t="str">
        <f t="shared" si="3"/>
        <v/>
      </c>
    </row>
    <row r="128" spans="2:7">
      <c r="B128" s="8">
        <v>35</v>
      </c>
      <c r="C128" s="49" t="str">
        <f t="shared" si="41"/>
        <v>産科・婦人科学</v>
      </c>
      <c r="D128" s="51" t="str">
        <f t="shared" si="43"/>
        <v>増山　寿1</v>
      </c>
      <c r="E128" s="49">
        <f t="shared" si="43"/>
        <v>0</v>
      </c>
      <c r="F128" s="50">
        <v>1</v>
      </c>
      <c r="G128" s="8" t="str">
        <f t="shared" si="3"/>
        <v/>
      </c>
    </row>
    <row r="129" spans="1:7">
      <c r="B129" s="8">
        <v>36</v>
      </c>
      <c r="C129" s="49" t="str">
        <f t="shared" si="41"/>
        <v>麻酔・蘇生学</v>
      </c>
      <c r="D129" s="51" t="str">
        <f t="shared" si="43"/>
        <v>森松博史3</v>
      </c>
      <c r="E129" s="49">
        <f t="shared" si="43"/>
        <v>0</v>
      </c>
      <c r="F129" s="50">
        <v>1</v>
      </c>
      <c r="G129" s="8" t="str">
        <f t="shared" si="3"/>
        <v/>
      </c>
    </row>
    <row r="130" spans="1:7">
      <c r="B130" s="8">
        <v>37</v>
      </c>
      <c r="C130" s="49" t="str">
        <f t="shared" si="41"/>
        <v>脳神経外科学</v>
      </c>
      <c r="D130" s="51" t="str">
        <f t="shared" si="43"/>
        <v>田中將太2</v>
      </c>
      <c r="E130" s="49">
        <f t="shared" si="43"/>
        <v>0</v>
      </c>
      <c r="F130" s="50">
        <v>1</v>
      </c>
      <c r="G130" s="8" t="str">
        <f t="shared" si="3"/>
        <v/>
      </c>
    </row>
    <row r="131" spans="1:7">
      <c r="B131" s="8">
        <v>38</v>
      </c>
      <c r="C131" s="49" t="str">
        <f t="shared" si="41"/>
        <v>総合内科学</v>
      </c>
      <c r="D131" s="51" t="str">
        <f t="shared" si="43"/>
        <v>大塚文男7</v>
      </c>
      <c r="E131" s="49">
        <f t="shared" si="43"/>
        <v>0</v>
      </c>
      <c r="F131" s="50">
        <v>1</v>
      </c>
      <c r="G131" s="8" t="str">
        <f t="shared" si="3"/>
        <v/>
      </c>
    </row>
    <row r="132" spans="1:7">
      <c r="B132" s="8">
        <v>39</v>
      </c>
      <c r="C132" s="49" t="str">
        <f t="shared" si="41"/>
        <v>循環器内科学</v>
      </c>
      <c r="D132" s="51" t="str">
        <f t="shared" si="43"/>
        <v>湯浅慎介2</v>
      </c>
      <c r="E132" s="49">
        <f t="shared" si="43"/>
        <v>0</v>
      </c>
      <c r="F132" s="50">
        <v>1</v>
      </c>
      <c r="G132" s="8" t="str">
        <f t="shared" si="3"/>
        <v/>
      </c>
    </row>
    <row r="133" spans="1:7">
      <c r="B133" s="8">
        <v>40</v>
      </c>
      <c r="C133" s="49" t="str">
        <f t="shared" si="41"/>
        <v>心臓血管外科学</v>
      </c>
      <c r="D133" s="51" t="str">
        <f t="shared" si="43"/>
        <v>笠原真悟1</v>
      </c>
      <c r="E133" s="49">
        <f t="shared" si="43"/>
        <v>0</v>
      </c>
      <c r="F133" s="50">
        <v>1</v>
      </c>
      <c r="G133" s="8" t="str">
        <f t="shared" si="3"/>
        <v/>
      </c>
    </row>
    <row r="134" spans="1:7">
      <c r="B134" s="8">
        <v>41</v>
      </c>
      <c r="C134" s="49" t="str">
        <f t="shared" si="41"/>
        <v>脳神経内科学</v>
      </c>
      <c r="D134" s="51" t="str">
        <f t="shared" si="43"/>
        <v>石浦浩之4</v>
      </c>
      <c r="E134" s="49">
        <f t="shared" si="43"/>
        <v>0</v>
      </c>
      <c r="F134" s="50">
        <v>1</v>
      </c>
      <c r="G134" s="8" t="str">
        <f t="shared" si="3"/>
        <v/>
      </c>
    </row>
    <row r="135" spans="1:7">
      <c r="B135" s="8">
        <v>42</v>
      </c>
      <c r="C135" s="49" t="str">
        <f t="shared" si="41"/>
        <v>救命救急・災害医学</v>
      </c>
      <c r="D135" s="51" t="str">
        <f t="shared" si="43"/>
        <v>中尾篤典6</v>
      </c>
      <c r="E135" s="49">
        <f t="shared" si="43"/>
        <v>0</v>
      </c>
      <c r="F135" s="50">
        <v>1</v>
      </c>
      <c r="G135" s="8" t="str">
        <f t="shared" si="3"/>
        <v/>
      </c>
    </row>
    <row r="136" spans="1:7">
      <c r="B136" s="8">
        <v>43</v>
      </c>
      <c r="C136" s="49" t="str">
        <f t="shared" si="41"/>
        <v>形成再建外科学</v>
      </c>
      <c r="D136" s="51" t="str">
        <f t="shared" si="43"/>
        <v>髙成啓介0</v>
      </c>
      <c r="E136" s="49">
        <f t="shared" si="43"/>
        <v>0</v>
      </c>
      <c r="F136" s="50">
        <v>1</v>
      </c>
      <c r="G136" s="8" t="str">
        <f t="shared" si="3"/>
        <v/>
      </c>
    </row>
    <row r="137" spans="1:7">
      <c r="B137" s="8">
        <v>44</v>
      </c>
      <c r="C137" s="49" t="str">
        <f t="shared" si="41"/>
        <v>腫瘍医学</v>
      </c>
      <c r="D137" s="51" t="str">
        <f t="shared" si="43"/>
        <v>遠西大輔0</v>
      </c>
      <c r="E137" s="49">
        <f t="shared" si="43"/>
        <v>0</v>
      </c>
      <c r="F137" s="50">
        <v>1</v>
      </c>
      <c r="G137" s="8" t="str">
        <f t="shared" si="3"/>
        <v/>
      </c>
    </row>
    <row r="138" spans="1:7">
      <c r="B138" s="8">
        <v>45</v>
      </c>
      <c r="C138" s="49" t="str">
        <f t="shared" si="41"/>
        <v>臨床遺伝子医療学</v>
      </c>
      <c r="D138" s="51" t="str">
        <f t="shared" si="43"/>
        <v>平沢　晃6</v>
      </c>
      <c r="E138" s="49">
        <f t="shared" si="43"/>
        <v>0</v>
      </c>
      <c r="F138" s="50">
        <v>1</v>
      </c>
      <c r="G138" s="8" t="str">
        <f t="shared" si="3"/>
        <v/>
      </c>
    </row>
    <row r="139" spans="1:7">
      <c r="B139" s="8">
        <v>46</v>
      </c>
      <c r="C139" s="49" t="str">
        <f t="shared" si="41"/>
        <v>臨床薬剤学</v>
      </c>
      <c r="D139" s="51" t="str">
        <f t="shared" si="43"/>
        <v>座間味義人1</v>
      </c>
      <c r="E139" s="49">
        <f t="shared" si="43"/>
        <v>0</v>
      </c>
      <c r="F139" s="50">
        <v>1</v>
      </c>
      <c r="G139" s="8" t="str">
        <f t="shared" si="3"/>
        <v/>
      </c>
    </row>
    <row r="140" spans="1:7">
      <c r="B140" s="8">
        <v>47</v>
      </c>
      <c r="C140" s="49" t="str">
        <f t="shared" si="41"/>
        <v>感染症学</v>
      </c>
      <c r="D140" s="51" t="str">
        <f t="shared" si="43"/>
        <v>萩谷英大0</v>
      </c>
      <c r="E140" s="49">
        <f t="shared" si="43"/>
        <v>0</v>
      </c>
      <c r="F140" s="50"/>
      <c r="G140" s="8" t="str">
        <f t="shared" si="3"/>
        <v/>
      </c>
    </row>
    <row r="141" spans="1:7">
      <c r="B141" s="8"/>
      <c r="C141" s="49">
        <f>C58</f>
        <v>0</v>
      </c>
      <c r="D141" s="51">
        <f>D58</f>
        <v>0</v>
      </c>
      <c r="E141" s="49">
        <f>E58</f>
        <v>0</v>
      </c>
      <c r="F141" s="50">
        <v>1</v>
      </c>
      <c r="G141" s="8" t="str">
        <f t="shared" si="3"/>
        <v/>
      </c>
    </row>
    <row r="142" spans="1:7" ht="21">
      <c r="A142" s="133" t="s">
        <v>192</v>
      </c>
      <c r="B142" s="8"/>
      <c r="C142" s="49">
        <f>C66</f>
        <v>0</v>
      </c>
      <c r="D142" s="49">
        <f>D66</f>
        <v>0</v>
      </c>
      <c r="E142" s="49">
        <f>E66</f>
        <v>0</v>
      </c>
      <c r="F142" s="50"/>
      <c r="G142" s="8" t="str">
        <f t="shared" ref="G142" si="44">IF(
E142&gt;=1,
D142&amp;CHAR(10)&amp;"（"&amp;E142&amp;"）"
&amp;IF(B142&lt;&gt;0,""),
"")</f>
        <v/>
      </c>
    </row>
    <row r="143" spans="1:7">
      <c r="B143" s="1">
        <f>H7</f>
        <v>0</v>
      </c>
      <c r="C143" s="49" t="str">
        <f>I7</f>
        <v>教育研究分野</v>
      </c>
      <c r="D143" s="138" t="str">
        <f>J7</f>
        <v>教授</v>
      </c>
      <c r="E143" s="49" t="str">
        <f>K7</f>
        <v>投票欄</v>
      </c>
      <c r="F143" s="50">
        <v>1</v>
      </c>
      <c r="G143" s="8" t="str">
        <f>IF(
E143&gt;=1,
D143&amp;CHAR(10)&amp;"（"&amp;E143&amp;"）"
&amp;IF(B143&lt;&gt;0,""),
"")</f>
        <v>教授
（投票欄）FALSE</v>
      </c>
    </row>
    <row r="144" spans="1:7">
      <c r="B144" s="8">
        <v>1</v>
      </c>
      <c r="C144" s="49" t="str">
        <f t="shared" ref="C144:C153" si="45">I9</f>
        <v>細胞組織学</v>
      </c>
      <c r="D144" s="138" t="str">
        <f t="shared" ref="D144:D153" si="46">J9</f>
        <v>大内淑代2</v>
      </c>
      <c r="E144" s="135">
        <f t="shared" ref="E144:E153" si="47">K9</f>
        <v>0</v>
      </c>
      <c r="F144" s="50">
        <v>1</v>
      </c>
      <c r="G144" s="8" t="str">
        <f>IF(
E144&gt;=1,
D144&amp;CHAR(10)&amp;"（"&amp;E144&amp;"）"
&amp;IF(B144&lt;&gt;0,""),
"")</f>
        <v/>
      </c>
    </row>
    <row r="145" spans="2:7">
      <c r="B145" s="8">
        <v>2</v>
      </c>
      <c r="C145" s="49" t="str">
        <f t="shared" si="45"/>
        <v>人体構成学</v>
      </c>
      <c r="D145" s="138" t="str">
        <f t="shared" si="46"/>
        <v>川口綾乃5</v>
      </c>
      <c r="E145" s="49">
        <f t="shared" si="47"/>
        <v>0</v>
      </c>
      <c r="F145" s="50">
        <v>1</v>
      </c>
      <c r="G145" s="8" t="str">
        <f t="shared" ref="G145:G194" si="48">IF(
E145&gt;=1,
D145&amp;CHAR(10)&amp;"（"&amp;E145&amp;"）"
&amp;IF(B145&lt;&gt;0,""),
"")</f>
        <v/>
      </c>
    </row>
    <row r="146" spans="2:7">
      <c r="B146" s="8">
        <v>3</v>
      </c>
      <c r="C146" s="49" t="str">
        <f t="shared" si="45"/>
        <v>脳神経機構学</v>
      </c>
      <c r="D146" s="138" t="str">
        <f t="shared" si="46"/>
        <v>淺沼幹人4</v>
      </c>
      <c r="E146" s="49">
        <f t="shared" si="47"/>
        <v>0</v>
      </c>
      <c r="F146" s="50">
        <v>1</v>
      </c>
      <c r="G146" s="8" t="str">
        <f t="shared" si="48"/>
        <v/>
      </c>
    </row>
    <row r="147" spans="2:7">
      <c r="B147" s="8">
        <v>4</v>
      </c>
      <c r="C147" s="49" t="str">
        <f t="shared" si="45"/>
        <v>細胞生理学</v>
      </c>
      <c r="D147" s="138" t="str">
        <f t="shared" si="46"/>
        <v>代：成瀬恵治</v>
      </c>
      <c r="E147" s="49">
        <f t="shared" si="47"/>
        <v>0</v>
      </c>
      <c r="F147" s="50">
        <v>1</v>
      </c>
      <c r="G147" s="8" t="str">
        <f t="shared" si="48"/>
        <v/>
      </c>
    </row>
    <row r="148" spans="2:7">
      <c r="B148" s="8">
        <v>5</v>
      </c>
      <c r="C148" s="49" t="str">
        <f t="shared" si="45"/>
        <v>システム生理学</v>
      </c>
      <c r="D148" s="138" t="str">
        <f t="shared" si="46"/>
        <v>成瀬恵治2</v>
      </c>
      <c r="E148" s="49">
        <f t="shared" si="47"/>
        <v>0</v>
      </c>
      <c r="F148" s="50">
        <v>1</v>
      </c>
      <c r="G148" s="8" t="str">
        <f t="shared" si="48"/>
        <v/>
      </c>
    </row>
    <row r="149" spans="2:7">
      <c r="B149" s="8">
        <v>6</v>
      </c>
      <c r="C149" s="49" t="str">
        <f t="shared" si="45"/>
        <v>生化学</v>
      </c>
      <c r="D149" s="138" t="str">
        <f t="shared" si="46"/>
        <v>代：大橋俊孝</v>
      </c>
      <c r="E149" s="49">
        <f t="shared" si="47"/>
        <v>0</v>
      </c>
      <c r="F149" s="50">
        <v>1</v>
      </c>
      <c r="G149" s="8" t="str">
        <f t="shared" si="48"/>
        <v/>
      </c>
    </row>
    <row r="150" spans="2:7">
      <c r="B150" s="8">
        <v>7</v>
      </c>
      <c r="C150" s="49" t="str">
        <f t="shared" si="45"/>
        <v>分子医化学</v>
      </c>
      <c r="D150" s="138" t="str">
        <f t="shared" si="46"/>
        <v>大橋俊孝11</v>
      </c>
      <c r="E150" s="49">
        <f t="shared" si="47"/>
        <v>0</v>
      </c>
      <c r="F150" s="50">
        <v>1</v>
      </c>
      <c r="G150" s="8" t="str">
        <f t="shared" si="48"/>
        <v/>
      </c>
    </row>
    <row r="151" spans="2:7">
      <c r="B151" s="8">
        <v>8</v>
      </c>
      <c r="C151" s="49" t="str">
        <f t="shared" si="45"/>
        <v>薬理学</v>
      </c>
      <c r="D151" s="138" t="str">
        <f t="shared" si="46"/>
        <v>細野祥之5</v>
      </c>
      <c r="E151" s="49">
        <f t="shared" si="47"/>
        <v>0</v>
      </c>
      <c r="F151" s="50">
        <v>1</v>
      </c>
      <c r="G151" s="8" t="str">
        <f t="shared" si="48"/>
        <v/>
      </c>
    </row>
    <row r="152" spans="2:7">
      <c r="B152" s="8">
        <v>9</v>
      </c>
      <c r="C152" s="49" t="str">
        <f t="shared" si="45"/>
        <v>病理学（免疫病理）</v>
      </c>
      <c r="D152" s="138" t="str">
        <f t="shared" si="46"/>
        <v>松川昭博16</v>
      </c>
      <c r="E152" s="49">
        <f t="shared" si="47"/>
        <v>0</v>
      </c>
      <c r="F152" s="50">
        <v>1</v>
      </c>
      <c r="G152" s="8" t="str">
        <f t="shared" si="48"/>
        <v/>
      </c>
    </row>
    <row r="153" spans="2:7">
      <c r="B153" s="8">
        <v>10</v>
      </c>
      <c r="C153" s="49" t="str">
        <f t="shared" si="45"/>
        <v>病理学（腫瘍病理）</v>
      </c>
      <c r="D153" s="138" t="str">
        <f t="shared" si="46"/>
        <v>山元英崇17</v>
      </c>
      <c r="E153" s="49">
        <f t="shared" si="47"/>
        <v>0</v>
      </c>
      <c r="F153" s="50">
        <v>1</v>
      </c>
      <c r="G153" s="8" t="str">
        <f t="shared" si="48"/>
        <v/>
      </c>
    </row>
    <row r="154" spans="2:7">
      <c r="B154" s="8">
        <v>11</v>
      </c>
      <c r="C154" s="49" t="str">
        <f t="shared" ref="C154:C163" si="49">I19</f>
        <v>病原ウイルス学</v>
      </c>
      <c r="D154" s="138" t="str">
        <f t="shared" ref="D154:D163" si="50">J19</f>
        <v>本田知之2</v>
      </c>
      <c r="E154" s="49">
        <f t="shared" ref="E154:E163" si="51">K19</f>
        <v>0</v>
      </c>
      <c r="F154" s="50">
        <v>1</v>
      </c>
      <c r="G154" s="8" t="str">
        <f t="shared" si="48"/>
        <v/>
      </c>
    </row>
    <row r="155" spans="2:7">
      <c r="B155" s="8">
        <v>12</v>
      </c>
      <c r="C155" s="49" t="str">
        <f t="shared" si="49"/>
        <v>医療情報応用学</v>
      </c>
      <c r="D155" s="138" t="str">
        <f t="shared" si="50"/>
        <v>関　倫久0</v>
      </c>
      <c r="E155" s="49">
        <f t="shared" si="51"/>
        <v>0</v>
      </c>
      <c r="F155" s="50">
        <v>1</v>
      </c>
      <c r="G155" s="8" t="str">
        <f t="shared" si="48"/>
        <v/>
      </c>
    </row>
    <row r="156" spans="2:7">
      <c r="B156" s="8">
        <v>13</v>
      </c>
      <c r="C156" s="49" t="str">
        <f t="shared" si="49"/>
        <v>疫学・衛生学</v>
      </c>
      <c r="D156" s="138" t="str">
        <f t="shared" si="50"/>
        <v>賴藤貴志4</v>
      </c>
      <c r="E156" s="49">
        <f t="shared" si="51"/>
        <v>0</v>
      </c>
      <c r="F156" s="50">
        <v>1</v>
      </c>
      <c r="G156" s="8" t="str">
        <f t="shared" si="48"/>
        <v/>
      </c>
    </row>
    <row r="157" spans="2:7">
      <c r="B157" s="8">
        <v>14</v>
      </c>
      <c r="C157" s="49" t="str">
        <f t="shared" si="49"/>
        <v>公衆衛生学</v>
      </c>
      <c r="D157" s="138" t="str">
        <f t="shared" si="50"/>
        <v>神田秀幸5</v>
      </c>
      <c r="E157" s="49">
        <f t="shared" si="51"/>
        <v>0</v>
      </c>
      <c r="F157" s="50">
        <v>1</v>
      </c>
      <c r="G157" s="8" t="str">
        <f t="shared" si="48"/>
        <v/>
      </c>
    </row>
    <row r="158" spans="2:7">
      <c r="B158" s="8">
        <v>15</v>
      </c>
      <c r="C158" s="49" t="str">
        <f t="shared" si="49"/>
        <v>免疫学</v>
      </c>
      <c r="D158" s="138" t="str">
        <f t="shared" si="50"/>
        <v>廣田圭司0</v>
      </c>
      <c r="E158" s="49">
        <f t="shared" si="51"/>
        <v>0</v>
      </c>
      <c r="F158" s="50">
        <v>1</v>
      </c>
      <c r="G158" s="8" t="str">
        <f t="shared" si="48"/>
        <v/>
      </c>
    </row>
    <row r="159" spans="2:7">
      <c r="B159" s="8">
        <v>16</v>
      </c>
      <c r="C159" s="49" t="str">
        <f t="shared" si="49"/>
        <v>法医学</v>
      </c>
      <c r="D159" s="138" t="str">
        <f t="shared" si="50"/>
        <v>姫宮彩子0</v>
      </c>
      <c r="E159" s="49">
        <f t="shared" si="51"/>
        <v>0</v>
      </c>
      <c r="F159" s="50">
        <v>1</v>
      </c>
      <c r="G159" s="8" t="str">
        <f t="shared" si="48"/>
        <v/>
      </c>
    </row>
    <row r="160" spans="2:7">
      <c r="B160" s="8">
        <v>17</v>
      </c>
      <c r="C160" s="49" t="str">
        <f t="shared" si="49"/>
        <v>病態生理・創薬学</v>
      </c>
      <c r="D160" s="138" t="str">
        <f t="shared" si="50"/>
        <v>中山雅敬3</v>
      </c>
      <c r="E160" s="49">
        <f t="shared" si="51"/>
        <v>0</v>
      </c>
      <c r="F160" s="50">
        <v>1</v>
      </c>
      <c r="G160" s="8" t="str">
        <f t="shared" si="48"/>
        <v/>
      </c>
    </row>
    <row r="161" spans="2:7">
      <c r="B161" s="8">
        <v>18</v>
      </c>
      <c r="C161" s="49" t="str">
        <f t="shared" si="49"/>
        <v>腫瘍微小環境学</v>
      </c>
      <c r="D161" s="138" t="str">
        <f t="shared" si="50"/>
        <v>冨樫庸介4</v>
      </c>
      <c r="E161" s="49">
        <f t="shared" si="51"/>
        <v>0</v>
      </c>
      <c r="F161" s="50">
        <v>1</v>
      </c>
      <c r="G161" s="8" t="str">
        <f t="shared" si="48"/>
        <v/>
      </c>
    </row>
    <row r="162" spans="2:7">
      <c r="B162" s="8">
        <v>19</v>
      </c>
      <c r="C162" s="49" t="str">
        <f t="shared" si="49"/>
        <v>細胞生物学</v>
      </c>
      <c r="D162" s="138" t="str">
        <f t="shared" si="50"/>
        <v>阪口政清8</v>
      </c>
      <c r="E162" s="49">
        <f t="shared" si="51"/>
        <v>0</v>
      </c>
      <c r="F162" s="50">
        <v>1</v>
      </c>
      <c r="G162" s="8" t="str">
        <f t="shared" si="48"/>
        <v/>
      </c>
    </row>
    <row r="163" spans="2:7">
      <c r="B163" s="8">
        <v>20</v>
      </c>
      <c r="C163" s="49" t="str">
        <f t="shared" si="49"/>
        <v>組織機能修復学</v>
      </c>
      <c r="D163" s="138" t="str">
        <f t="shared" si="50"/>
        <v>寶田剛志10</v>
      </c>
      <c r="E163" s="49">
        <f t="shared" si="51"/>
        <v>0</v>
      </c>
      <c r="F163" s="50">
        <v>1</v>
      </c>
      <c r="G163" s="8" t="str">
        <f t="shared" si="48"/>
        <v/>
      </c>
    </row>
    <row r="164" spans="2:7">
      <c r="B164" s="21"/>
      <c r="C164" s="49" t="str">
        <f t="shared" ref="C164:C191" si="52">I29</f>
        <v>医学系講座（臨床）</v>
      </c>
      <c r="D164" s="138">
        <f t="shared" ref="D164:D191" si="53">J29</f>
        <v>0</v>
      </c>
      <c r="E164" s="49">
        <f t="shared" ref="E164:E191" si="54">K29</f>
        <v>0</v>
      </c>
      <c r="F164" s="50">
        <v>1</v>
      </c>
      <c r="G164" s="8" t="str">
        <f t="shared" si="48"/>
        <v/>
      </c>
    </row>
    <row r="165" spans="2:7">
      <c r="B165" s="8">
        <v>21</v>
      </c>
      <c r="C165" s="49" t="str">
        <f t="shared" si="52"/>
        <v>消化器・肝臓内科学</v>
      </c>
      <c r="D165" s="138" t="str">
        <f t="shared" si="53"/>
        <v>大塚基之8</v>
      </c>
      <c r="E165" s="49">
        <f t="shared" si="54"/>
        <v>0</v>
      </c>
      <c r="F165" s="50">
        <v>1</v>
      </c>
      <c r="G165" s="8" t="str">
        <f t="shared" si="48"/>
        <v/>
      </c>
    </row>
    <row r="166" spans="2:7">
      <c r="B166" s="8">
        <v>22</v>
      </c>
      <c r="C166" s="49" t="str">
        <f t="shared" si="52"/>
        <v>血液・腫瘍・呼吸器内科学</v>
      </c>
      <c r="D166" s="138" t="str">
        <f t="shared" si="53"/>
        <v>前田嘉信0</v>
      </c>
      <c r="E166" s="49">
        <f t="shared" si="54"/>
        <v>0</v>
      </c>
      <c r="F166" s="50">
        <v>1</v>
      </c>
      <c r="G166" s="8" t="str">
        <f t="shared" si="48"/>
        <v/>
      </c>
    </row>
    <row r="167" spans="2:7">
      <c r="B167" s="8">
        <v>23</v>
      </c>
      <c r="C167" s="49" t="str">
        <f t="shared" si="52"/>
        <v>腎・免疫・内分泌代謝内科学</v>
      </c>
      <c r="D167" s="138" t="str">
        <f t="shared" si="53"/>
        <v>和田　淳7</v>
      </c>
      <c r="E167" s="49">
        <f t="shared" si="54"/>
        <v>0</v>
      </c>
      <c r="F167" s="50">
        <v>1</v>
      </c>
      <c r="G167" s="8" t="str">
        <f t="shared" si="48"/>
        <v/>
      </c>
    </row>
    <row r="168" spans="2:7">
      <c r="B168" s="8">
        <v>24</v>
      </c>
      <c r="C168" s="49" t="str">
        <f t="shared" si="52"/>
        <v>精神神経病態学</v>
      </c>
      <c r="D168" s="138" t="str">
        <f t="shared" si="53"/>
        <v>髙木　学4</v>
      </c>
      <c r="E168" s="49">
        <f t="shared" si="54"/>
        <v>0</v>
      </c>
      <c r="F168" s="50">
        <v>1</v>
      </c>
      <c r="G168" s="8" t="str">
        <f t="shared" si="48"/>
        <v/>
      </c>
    </row>
    <row r="169" spans="2:7">
      <c r="B169" s="8">
        <v>25</v>
      </c>
      <c r="C169" s="49" t="str">
        <f t="shared" si="52"/>
        <v>小児医科学</v>
      </c>
      <c r="D169" s="138" t="str">
        <f t="shared" si="53"/>
        <v>代：武内俊樹</v>
      </c>
      <c r="E169" s="49">
        <f t="shared" si="54"/>
        <v>0</v>
      </c>
      <c r="F169" s="50">
        <v>1</v>
      </c>
      <c r="G169" s="8" t="str">
        <f t="shared" si="48"/>
        <v/>
      </c>
    </row>
    <row r="170" spans="2:7">
      <c r="B170" s="8">
        <v>26</v>
      </c>
      <c r="C170" s="49" t="str">
        <f t="shared" si="52"/>
        <v>小児発達病因病態学</v>
      </c>
      <c r="D170" s="138" t="str">
        <f t="shared" si="53"/>
        <v>武内俊樹4</v>
      </c>
      <c r="E170" s="49">
        <f t="shared" si="54"/>
        <v>0</v>
      </c>
      <c r="F170" s="50">
        <v>1</v>
      </c>
      <c r="G170" s="8" t="str">
        <f t="shared" si="48"/>
        <v/>
      </c>
    </row>
    <row r="171" spans="2:7">
      <c r="B171" s="8">
        <v>27</v>
      </c>
      <c r="C171" s="49" t="str">
        <f t="shared" si="52"/>
        <v>消化器外科学</v>
      </c>
      <c r="D171" s="138" t="str">
        <f t="shared" si="53"/>
        <v>代：豊岡伸一</v>
      </c>
      <c r="E171" s="49">
        <f t="shared" si="54"/>
        <v>0</v>
      </c>
      <c r="F171" s="50">
        <v>1</v>
      </c>
      <c r="G171" s="8" t="str">
        <f t="shared" si="48"/>
        <v/>
      </c>
    </row>
    <row r="172" spans="2:7">
      <c r="B172" s="8">
        <v>28</v>
      </c>
      <c r="C172" s="49" t="str">
        <f t="shared" si="52"/>
        <v>呼吸器･乳腺内分泌外科学</v>
      </c>
      <c r="D172" s="138" t="str">
        <f t="shared" si="53"/>
        <v>豊岡伸一6</v>
      </c>
      <c r="E172" s="49">
        <f t="shared" si="54"/>
        <v>0</v>
      </c>
      <c r="F172" s="50">
        <v>1</v>
      </c>
      <c r="G172" s="8" t="str">
        <f t="shared" si="48"/>
        <v/>
      </c>
    </row>
    <row r="173" spans="2:7">
      <c r="B173" s="8">
        <v>29</v>
      </c>
      <c r="C173" s="49" t="str">
        <f t="shared" si="52"/>
        <v>整形外科学</v>
      </c>
      <c r="D173" s="138" t="str">
        <f t="shared" si="53"/>
        <v>尾﨑敏文3</v>
      </c>
      <c r="E173" s="49">
        <f t="shared" si="54"/>
        <v>0</v>
      </c>
      <c r="F173" s="50">
        <v>1</v>
      </c>
      <c r="G173" s="8" t="str">
        <f t="shared" si="48"/>
        <v/>
      </c>
    </row>
    <row r="174" spans="2:7">
      <c r="B174" s="8">
        <v>30</v>
      </c>
      <c r="C174" s="49" t="str">
        <f t="shared" si="52"/>
        <v>皮膚科学</v>
      </c>
      <c r="D174" s="138" t="str">
        <f t="shared" si="53"/>
        <v>森実　真7</v>
      </c>
      <c r="E174" s="49">
        <f t="shared" si="54"/>
        <v>0</v>
      </c>
      <c r="F174" s="50">
        <v>1</v>
      </c>
      <c r="G174" s="8" t="str">
        <f t="shared" si="48"/>
        <v/>
      </c>
    </row>
    <row r="175" spans="2:7">
      <c r="B175" s="8">
        <v>31</v>
      </c>
      <c r="C175" s="49" t="str">
        <f t="shared" si="52"/>
        <v>腎泌尿器科学</v>
      </c>
      <c r="D175" s="138" t="str">
        <f t="shared" si="53"/>
        <v>荒木元朗3</v>
      </c>
      <c r="E175" s="49">
        <f t="shared" si="54"/>
        <v>0</v>
      </c>
      <c r="F175" s="50">
        <v>1</v>
      </c>
      <c r="G175" s="8" t="str">
        <f t="shared" si="48"/>
        <v/>
      </c>
    </row>
    <row r="176" spans="2:7">
      <c r="B176" s="8">
        <v>32</v>
      </c>
      <c r="C176" s="49" t="str">
        <f t="shared" si="52"/>
        <v>眼科学</v>
      </c>
      <c r="D176" s="138" t="str">
        <f t="shared" si="53"/>
        <v>森實祐基5</v>
      </c>
      <c r="E176" s="49">
        <f t="shared" si="54"/>
        <v>0</v>
      </c>
      <c r="F176" s="50">
        <v>1</v>
      </c>
      <c r="G176" s="8" t="str">
        <f t="shared" si="48"/>
        <v/>
      </c>
    </row>
    <row r="177" spans="2:7">
      <c r="B177" s="8">
        <v>33</v>
      </c>
      <c r="C177" s="49" t="str">
        <f t="shared" si="52"/>
        <v>耳鼻咽喉・頭頸部外科学</v>
      </c>
      <c r="D177" s="138" t="str">
        <f t="shared" si="53"/>
        <v>安藤瑞生4</v>
      </c>
      <c r="E177" s="49">
        <f t="shared" si="54"/>
        <v>0</v>
      </c>
      <c r="F177" s="50">
        <v>1</v>
      </c>
      <c r="G177" s="8" t="str">
        <f t="shared" si="48"/>
        <v/>
      </c>
    </row>
    <row r="178" spans="2:7">
      <c r="B178" s="8">
        <v>34</v>
      </c>
      <c r="C178" s="49" t="str">
        <f t="shared" si="52"/>
        <v>放射線医学</v>
      </c>
      <c r="D178" s="138" t="str">
        <f t="shared" si="53"/>
        <v>平木隆夫3</v>
      </c>
      <c r="E178" s="49">
        <f t="shared" si="54"/>
        <v>0</v>
      </c>
      <c r="F178" s="50">
        <v>1</v>
      </c>
      <c r="G178" s="8" t="str">
        <f t="shared" si="48"/>
        <v/>
      </c>
    </row>
    <row r="179" spans="2:7">
      <c r="B179" s="8">
        <v>35</v>
      </c>
      <c r="C179" s="49" t="str">
        <f t="shared" si="52"/>
        <v>産科・婦人科学</v>
      </c>
      <c r="D179" s="138" t="str">
        <f t="shared" si="53"/>
        <v>増山　寿1</v>
      </c>
      <c r="E179" s="49">
        <f t="shared" si="54"/>
        <v>0</v>
      </c>
      <c r="F179" s="50">
        <v>1</v>
      </c>
      <c r="G179" s="8" t="str">
        <f t="shared" si="48"/>
        <v/>
      </c>
    </row>
    <row r="180" spans="2:7">
      <c r="B180" s="8">
        <v>36</v>
      </c>
      <c r="C180" s="49" t="str">
        <f t="shared" si="52"/>
        <v>麻酔・蘇生学</v>
      </c>
      <c r="D180" s="138" t="str">
        <f t="shared" si="53"/>
        <v>森松博史3</v>
      </c>
      <c r="E180" s="49">
        <f t="shared" si="54"/>
        <v>0</v>
      </c>
      <c r="F180" s="50">
        <v>1</v>
      </c>
      <c r="G180" s="8" t="str">
        <f t="shared" si="48"/>
        <v/>
      </c>
    </row>
    <row r="181" spans="2:7">
      <c r="B181" s="8">
        <v>37</v>
      </c>
      <c r="C181" s="49" t="str">
        <f t="shared" si="52"/>
        <v>脳神経外科学</v>
      </c>
      <c r="D181" s="138" t="str">
        <f t="shared" si="53"/>
        <v>田中將太2</v>
      </c>
      <c r="E181" s="49">
        <f t="shared" si="54"/>
        <v>0</v>
      </c>
      <c r="F181" s="50">
        <v>1</v>
      </c>
      <c r="G181" s="8" t="str">
        <f t="shared" si="48"/>
        <v/>
      </c>
    </row>
    <row r="182" spans="2:7">
      <c r="B182" s="8">
        <v>38</v>
      </c>
      <c r="C182" s="49" t="str">
        <f t="shared" si="52"/>
        <v>総合内科学</v>
      </c>
      <c r="D182" s="138" t="str">
        <f t="shared" si="53"/>
        <v>大塚文男7</v>
      </c>
      <c r="E182" s="49">
        <f t="shared" si="54"/>
        <v>0</v>
      </c>
      <c r="F182" s="50">
        <v>1</v>
      </c>
      <c r="G182" s="8" t="str">
        <f t="shared" si="48"/>
        <v/>
      </c>
    </row>
    <row r="183" spans="2:7">
      <c r="B183" s="8">
        <v>39</v>
      </c>
      <c r="C183" s="49" t="str">
        <f t="shared" si="52"/>
        <v>循環器内科学</v>
      </c>
      <c r="D183" s="138" t="str">
        <f t="shared" si="53"/>
        <v>湯浅慎介2</v>
      </c>
      <c r="E183" s="49">
        <f t="shared" si="54"/>
        <v>0</v>
      </c>
      <c r="F183" s="50">
        <v>1</v>
      </c>
      <c r="G183" s="8" t="str">
        <f t="shared" si="48"/>
        <v/>
      </c>
    </row>
    <row r="184" spans="2:7">
      <c r="B184" s="8">
        <v>40</v>
      </c>
      <c r="C184" s="49" t="str">
        <f t="shared" si="52"/>
        <v>心臓血管外科学</v>
      </c>
      <c r="D184" s="138" t="str">
        <f t="shared" si="53"/>
        <v>笠原真悟1</v>
      </c>
      <c r="E184" s="49">
        <f t="shared" si="54"/>
        <v>0</v>
      </c>
      <c r="F184" s="50">
        <v>1</v>
      </c>
      <c r="G184" s="8" t="str">
        <f t="shared" si="48"/>
        <v/>
      </c>
    </row>
    <row r="185" spans="2:7">
      <c r="B185" s="8">
        <v>41</v>
      </c>
      <c r="C185" s="49" t="str">
        <f t="shared" si="52"/>
        <v>脳神経内科学</v>
      </c>
      <c r="D185" s="138" t="str">
        <f t="shared" si="53"/>
        <v>石浦浩之4</v>
      </c>
      <c r="E185" s="49">
        <f t="shared" si="54"/>
        <v>0</v>
      </c>
      <c r="F185" s="50">
        <v>1</v>
      </c>
      <c r="G185" s="8" t="str">
        <f t="shared" si="48"/>
        <v/>
      </c>
    </row>
    <row r="186" spans="2:7">
      <c r="B186" s="8">
        <v>42</v>
      </c>
      <c r="C186" s="49" t="str">
        <f t="shared" si="52"/>
        <v>救命救急・災害医学</v>
      </c>
      <c r="D186" s="138" t="str">
        <f t="shared" si="53"/>
        <v>中尾篤典6</v>
      </c>
      <c r="E186" s="49">
        <f t="shared" si="54"/>
        <v>0</v>
      </c>
      <c r="F186" s="50">
        <v>1</v>
      </c>
      <c r="G186" s="8" t="str">
        <f t="shared" si="48"/>
        <v/>
      </c>
    </row>
    <row r="187" spans="2:7">
      <c r="B187" s="8">
        <v>43</v>
      </c>
      <c r="C187" s="49" t="str">
        <f t="shared" si="52"/>
        <v>形成再建外科学</v>
      </c>
      <c r="D187" s="138" t="str">
        <f t="shared" si="53"/>
        <v>髙成啓介0</v>
      </c>
      <c r="E187" s="49">
        <f t="shared" si="54"/>
        <v>0</v>
      </c>
      <c r="F187" s="50">
        <v>1</v>
      </c>
      <c r="G187" s="8" t="str">
        <f t="shared" si="48"/>
        <v/>
      </c>
    </row>
    <row r="188" spans="2:7">
      <c r="B188" s="8">
        <v>44</v>
      </c>
      <c r="C188" s="49" t="str">
        <f t="shared" si="52"/>
        <v>腫瘍医学</v>
      </c>
      <c r="D188" s="138" t="str">
        <f t="shared" si="53"/>
        <v>遠西大輔0</v>
      </c>
      <c r="E188" s="49">
        <f t="shared" si="54"/>
        <v>0</v>
      </c>
      <c r="F188" s="50">
        <v>1</v>
      </c>
      <c r="G188" s="8" t="str">
        <f t="shared" si="48"/>
        <v/>
      </c>
    </row>
    <row r="189" spans="2:7">
      <c r="B189" s="8">
        <v>45</v>
      </c>
      <c r="C189" s="49" t="str">
        <f t="shared" si="52"/>
        <v>臨床遺伝子医療学</v>
      </c>
      <c r="D189" s="138" t="str">
        <f t="shared" si="53"/>
        <v>平沢　晃6</v>
      </c>
      <c r="E189" s="49">
        <f t="shared" si="54"/>
        <v>0</v>
      </c>
      <c r="F189" s="50">
        <v>1</v>
      </c>
      <c r="G189" s="8" t="str">
        <f t="shared" si="48"/>
        <v/>
      </c>
    </row>
    <row r="190" spans="2:7">
      <c r="B190" s="8">
        <v>46</v>
      </c>
      <c r="C190" s="49" t="str">
        <f t="shared" si="52"/>
        <v>臨床薬剤学</v>
      </c>
      <c r="D190" s="138" t="str">
        <f t="shared" si="53"/>
        <v>座間味義人1</v>
      </c>
      <c r="E190" s="49">
        <f t="shared" si="54"/>
        <v>0</v>
      </c>
      <c r="F190" s="50">
        <v>1</v>
      </c>
      <c r="G190" s="8" t="str">
        <f t="shared" si="48"/>
        <v/>
      </c>
    </row>
    <row r="191" spans="2:7">
      <c r="B191" s="8">
        <v>47</v>
      </c>
      <c r="C191" s="49" t="str">
        <f t="shared" si="52"/>
        <v>感染症学</v>
      </c>
      <c r="D191" s="138" t="str">
        <f t="shared" si="53"/>
        <v>萩谷英大0</v>
      </c>
      <c r="E191" s="49">
        <f t="shared" si="54"/>
        <v>0</v>
      </c>
      <c r="F191" s="50">
        <v>1</v>
      </c>
      <c r="G191" s="8" t="str">
        <f t="shared" si="48"/>
        <v/>
      </c>
    </row>
    <row r="192" spans="2:7">
      <c r="B192" s="8"/>
      <c r="C192" s="49">
        <f>I58</f>
        <v>0</v>
      </c>
      <c r="D192" s="138">
        <f>J58</f>
        <v>0</v>
      </c>
      <c r="E192" s="49">
        <f>K58</f>
        <v>0</v>
      </c>
      <c r="F192" s="50">
        <v>1</v>
      </c>
      <c r="G192" s="8" t="str">
        <f t="shared" si="48"/>
        <v/>
      </c>
    </row>
    <row r="193" spans="2:12">
      <c r="B193" s="8"/>
      <c r="C193" s="49">
        <f>I66</f>
        <v>0</v>
      </c>
      <c r="D193" s="138">
        <f>J66</f>
        <v>0</v>
      </c>
      <c r="E193" s="49">
        <f>K66</f>
        <v>0</v>
      </c>
      <c r="F193" s="50">
        <v>1</v>
      </c>
      <c r="G193" s="8" t="str">
        <f t="shared" si="48"/>
        <v/>
      </c>
    </row>
    <row r="194" spans="2:12">
      <c r="B194" s="8">
        <v>50</v>
      </c>
      <c r="C194" s="49" t="str">
        <f>Q9</f>
        <v>呼吸器・アレルギー内科</v>
      </c>
      <c r="D194" s="138" t="str">
        <f>R9</f>
        <v>血液・腫瘍・呼吸器内科学</v>
      </c>
      <c r="E194" s="135" t="str">
        <f>S9</f>
        <v>任期なし</v>
      </c>
      <c r="F194" s="50">
        <v>1</v>
      </c>
      <c r="G194" s="8" t="str">
        <f t="shared" si="48"/>
        <v>血液・腫瘍・呼吸器内科学
（任期なし）</v>
      </c>
    </row>
    <row r="195" spans="2:12">
      <c r="B195" s="8">
        <v>51</v>
      </c>
      <c r="C195" s="49" t="str">
        <f t="shared" ref="C195:C214" si="55">Q10</f>
        <v>感染症内科</v>
      </c>
      <c r="D195" s="138" t="str">
        <f t="shared" ref="D195:D214" si="56">R10</f>
        <v>－</v>
      </c>
      <c r="E195" s="49" t="str">
        <f t="shared" ref="E195:E226" si="57">S10</f>
        <v>任期なし</v>
      </c>
      <c r="F195" s="50">
        <v>1</v>
      </c>
      <c r="G195" s="8" t="str">
        <f t="shared" ref="G195:G258" si="58">IF(
E195&gt;=1,
D195&amp;CHAR(10)&amp;"（"&amp;E195&amp;"）"
&amp;IF(B195&lt;&gt;0,""),
"")</f>
        <v>－
（任期なし）</v>
      </c>
    </row>
    <row r="196" spans="2:12">
      <c r="B196" s="8">
        <v>52</v>
      </c>
      <c r="C196" s="49" t="str">
        <f t="shared" si="55"/>
        <v>肝・胆・膵外科</v>
      </c>
      <c r="D196" s="138" t="str">
        <f t="shared" si="56"/>
        <v>消化器外科学</v>
      </c>
      <c r="E196" s="49" t="str">
        <f t="shared" si="57"/>
        <v>任期なし</v>
      </c>
      <c r="F196" s="50">
        <v>1</v>
      </c>
      <c r="G196" s="8" t="str">
        <f t="shared" si="58"/>
        <v>消化器外科学
（任期なし）</v>
      </c>
    </row>
    <row r="197" spans="2:12">
      <c r="B197" s="8">
        <v>53</v>
      </c>
      <c r="C197" s="49" t="str">
        <f t="shared" si="55"/>
        <v>乳腺・内分泌外科</v>
      </c>
      <c r="D197" s="138" t="str">
        <f t="shared" si="56"/>
        <v>呼吸器・乳腺内分泌外科学</v>
      </c>
      <c r="E197" s="135" t="str">
        <f t="shared" si="57"/>
        <v>任期なし</v>
      </c>
      <c r="F197" s="50">
        <v>1</v>
      </c>
      <c r="G197" s="8" t="str">
        <f t="shared" si="58"/>
        <v>呼吸器・乳腺内分泌外科学
（任期なし）</v>
      </c>
    </row>
    <row r="198" spans="2:12">
      <c r="B198" s="8">
        <v>54</v>
      </c>
      <c r="C198" s="49" t="str">
        <f t="shared" si="55"/>
        <v>小児外科</v>
      </c>
      <c r="D198" s="138" t="str">
        <f t="shared" si="56"/>
        <v>消化器外科学</v>
      </c>
      <c r="E198" s="49" t="str">
        <f t="shared" si="57"/>
        <v>任期なし</v>
      </c>
      <c r="F198" s="50">
        <v>1</v>
      </c>
      <c r="G198" s="8" t="str">
        <f t="shared" si="58"/>
        <v>消化器外科学
（任期なし）</v>
      </c>
    </row>
    <row r="199" spans="2:12">
      <c r="B199" s="8">
        <v>55</v>
      </c>
      <c r="C199" s="49" t="str">
        <f t="shared" si="55"/>
        <v>小児麻酔科</v>
      </c>
      <c r="D199" s="138" t="str">
        <f t="shared" si="56"/>
        <v>麻酔・蘇生学</v>
      </c>
      <c r="E199" s="49" t="str">
        <f t="shared" si="57"/>
        <v>任期なし</v>
      </c>
      <c r="F199" s="50">
        <v>1</v>
      </c>
      <c r="G199" s="8" t="str">
        <f t="shared" si="58"/>
        <v>麻酔・蘇生学
（任期なし）</v>
      </c>
    </row>
    <row r="200" spans="2:12">
      <c r="B200" s="8">
        <v>56</v>
      </c>
      <c r="C200" s="49" t="str">
        <f t="shared" si="55"/>
        <v>病理診断科</v>
      </c>
      <c r="D200" s="138" t="str">
        <f t="shared" si="56"/>
        <v>腫瘍病理</v>
      </c>
      <c r="E200" s="49" t="str">
        <f t="shared" si="57"/>
        <v>任期なし</v>
      </c>
      <c r="F200" s="50">
        <v>1</v>
      </c>
      <c r="G200" s="8" t="str">
        <f t="shared" si="58"/>
        <v>腫瘍病理
（任期なし）</v>
      </c>
    </row>
    <row r="201" spans="2:12">
      <c r="B201" s="8">
        <v>57</v>
      </c>
      <c r="C201" s="49" t="str">
        <f t="shared" si="55"/>
        <v>総合リハビリテーション部</v>
      </c>
      <c r="D201" s="138" t="str">
        <f t="shared" si="56"/>
        <v>整形外科学</v>
      </c>
      <c r="E201" s="49" t="str">
        <f t="shared" si="57"/>
        <v>任期なし</v>
      </c>
      <c r="F201" s="50">
        <v>1</v>
      </c>
      <c r="G201" s="8" t="str">
        <f t="shared" si="58"/>
        <v>整形外科学
（任期なし）</v>
      </c>
    </row>
    <row r="202" spans="2:12" ht="22.5" customHeight="1">
      <c r="B202" s="8">
        <v>58</v>
      </c>
      <c r="C202" s="49" t="str">
        <f t="shared" si="55"/>
        <v>医療情報部</v>
      </c>
      <c r="D202" s="138" t="str">
        <f t="shared" si="56"/>
        <v>－</v>
      </c>
      <c r="E202" s="49" t="str">
        <f t="shared" si="57"/>
        <v>任期なし</v>
      </c>
      <c r="F202" s="50">
        <v>1</v>
      </c>
      <c r="G202" s="8" t="str">
        <f t="shared" si="58"/>
        <v>－
（任期なし）</v>
      </c>
    </row>
    <row r="203" spans="2:12">
      <c r="B203" s="8">
        <v>59</v>
      </c>
      <c r="C203" s="49" t="str">
        <f t="shared" si="55"/>
        <v>新医療研究開発センター</v>
      </c>
      <c r="D203" s="138" t="str">
        <f t="shared" si="56"/>
        <v>腎・免疫・内分泌代謝内科学</v>
      </c>
      <c r="E203" s="49" t="str">
        <f t="shared" si="57"/>
        <v>任期なし</v>
      </c>
      <c r="F203" s="50">
        <v>1</v>
      </c>
      <c r="G203" s="8" t="str">
        <f t="shared" si="58"/>
        <v>腎・免疫・内分泌代謝内科学
（任期なし）</v>
      </c>
      <c r="L203" s="21"/>
    </row>
    <row r="204" spans="2:12">
      <c r="B204" s="8">
        <v>60</v>
      </c>
      <c r="C204" s="49" t="str">
        <f t="shared" si="55"/>
        <v>新医療研究開発センター</v>
      </c>
      <c r="D204" s="138" t="str">
        <f t="shared" si="56"/>
        <v>心臓血管外科学</v>
      </c>
      <c r="E204" s="49" t="str">
        <f t="shared" si="57"/>
        <v>任期なし</v>
      </c>
      <c r="F204" s="50">
        <v>1</v>
      </c>
      <c r="G204" s="8" t="str">
        <f t="shared" si="58"/>
        <v>心臓血管外科学
（任期なし）</v>
      </c>
    </row>
    <row r="205" spans="2:12">
      <c r="B205" s="8">
        <v>61</v>
      </c>
      <c r="C205" s="49" t="str">
        <f t="shared" si="55"/>
        <v>新医療研究開発センター</v>
      </c>
      <c r="D205" s="138" t="str">
        <f t="shared" si="56"/>
        <v>泌尿器病態学</v>
      </c>
      <c r="E205" s="49" t="str">
        <f t="shared" si="57"/>
        <v>任期なし</v>
      </c>
      <c r="F205" s="50">
        <v>1</v>
      </c>
      <c r="G205" s="8" t="str">
        <f t="shared" si="58"/>
        <v>泌尿器病態学
（任期なし）</v>
      </c>
    </row>
    <row r="206" spans="2:12">
      <c r="B206" s="8">
        <v>62</v>
      </c>
      <c r="C206" s="49" t="str">
        <f t="shared" si="55"/>
        <v>新医療研究開発センター</v>
      </c>
      <c r="D206" s="138" t="str">
        <f t="shared" si="56"/>
        <v>血液・腫瘍・呼吸器内科学</v>
      </c>
      <c r="E206" s="49" t="str">
        <f t="shared" si="57"/>
        <v>任期なし</v>
      </c>
      <c r="F206" s="50">
        <v>1</v>
      </c>
      <c r="G206" s="8" t="str">
        <f t="shared" si="58"/>
        <v>血液・腫瘍・呼吸器内科学
（任期なし）</v>
      </c>
    </row>
    <row r="207" spans="2:12">
      <c r="B207" s="8">
        <v>63</v>
      </c>
      <c r="C207" s="49" t="str">
        <f t="shared" si="55"/>
        <v>新医療研究開発センター</v>
      </c>
      <c r="D207" s="138" t="str">
        <f t="shared" si="56"/>
        <v>－</v>
      </c>
      <c r="E207" s="49" t="str">
        <f t="shared" si="57"/>
        <v>R10.03.31</v>
      </c>
      <c r="F207" s="50">
        <v>1</v>
      </c>
      <c r="G207" s="8" t="str">
        <f t="shared" si="58"/>
        <v>－
（R10.03.31）</v>
      </c>
    </row>
    <row r="208" spans="2:12">
      <c r="B208" s="8">
        <v>64</v>
      </c>
      <c r="C208" s="49" t="str">
        <f t="shared" si="55"/>
        <v>腫瘍センター</v>
      </c>
      <c r="D208" s="138" t="str">
        <f t="shared" si="56"/>
        <v>血液・腫瘍・呼吸器内科学</v>
      </c>
      <c r="E208" s="49" t="str">
        <f t="shared" si="57"/>
        <v>任期なし</v>
      </c>
      <c r="F208" s="50">
        <v>1</v>
      </c>
      <c r="G208" s="8" t="str">
        <f t="shared" si="58"/>
        <v>血液・腫瘍・呼吸器内科学
（任期なし）</v>
      </c>
    </row>
    <row r="209" spans="2:7">
      <c r="B209" s="8">
        <v>65</v>
      </c>
      <c r="C209" s="49" t="str">
        <f t="shared" si="55"/>
        <v>ジェンダーセンター</v>
      </c>
      <c r="D209" s="138" t="str">
        <f t="shared" si="56"/>
        <v>形成再建外科学</v>
      </c>
      <c r="E209" s="49" t="str">
        <f t="shared" si="57"/>
        <v>任期なし</v>
      </c>
      <c r="F209" s="50">
        <v>1</v>
      </c>
      <c r="G209" s="8" t="str">
        <f t="shared" si="58"/>
        <v>形成再建外科学
（任期なし）</v>
      </c>
    </row>
    <row r="210" spans="2:7">
      <c r="B210" s="12">
        <v>66</v>
      </c>
      <c r="C210" s="49" t="str">
        <f t="shared" si="55"/>
        <v>運動器疼痛センター</v>
      </c>
      <c r="D210" s="138" t="str">
        <f t="shared" si="56"/>
        <v>整形外科学</v>
      </c>
      <c r="E210" s="49" t="str">
        <f t="shared" si="57"/>
        <v>任期なし</v>
      </c>
      <c r="F210" s="50">
        <v>1</v>
      </c>
      <c r="G210" s="8" t="str">
        <f t="shared" si="58"/>
        <v>整形外科学
（任期なし）</v>
      </c>
    </row>
    <row r="211" spans="2:7">
      <c r="B211" s="12">
        <v>67</v>
      </c>
      <c r="C211" s="49" t="str">
        <f t="shared" si="55"/>
        <v>重症心不全センター</v>
      </c>
      <c r="D211" s="138" t="str">
        <f t="shared" si="56"/>
        <v>循環器内科学</v>
      </c>
      <c r="E211" s="49" t="str">
        <f t="shared" si="57"/>
        <v>任期なし</v>
      </c>
      <c r="F211" s="50">
        <v>1</v>
      </c>
      <c r="G211" s="8" t="str">
        <f t="shared" si="58"/>
        <v>循環器内科学
（任期なし）</v>
      </c>
    </row>
    <row r="212" spans="2:7">
      <c r="B212" s="12">
        <v>68</v>
      </c>
      <c r="C212" s="49" t="str">
        <f t="shared" si="55"/>
        <v>ダイバーシティ推進センター</v>
      </c>
      <c r="D212" s="138" t="str">
        <f t="shared" si="56"/>
        <v>腎・免疫・内分泌代謝内科学</v>
      </c>
      <c r="E212" s="49" t="str">
        <f t="shared" si="57"/>
        <v>任期なし</v>
      </c>
      <c r="F212" s="50">
        <v>1</v>
      </c>
      <c r="G212" s="8" t="str">
        <f t="shared" si="58"/>
        <v>腎・免疫・内分泌代謝内科学
（任期なし）</v>
      </c>
    </row>
    <row r="213" spans="2:7">
      <c r="B213" s="12">
        <v>69</v>
      </c>
      <c r="C213" s="49" t="str">
        <f t="shared" si="55"/>
        <v>病院</v>
      </c>
      <c r="D213" s="138" t="str">
        <f t="shared" si="56"/>
        <v>小児医科学</v>
      </c>
      <c r="E213" s="49" t="str">
        <f t="shared" si="57"/>
        <v>任期なし</v>
      </c>
      <c r="F213" s="50">
        <v>1</v>
      </c>
      <c r="G213" s="8" t="str">
        <f t="shared" si="58"/>
        <v>小児医科学
（任期なし）</v>
      </c>
    </row>
    <row r="214" spans="2:7">
      <c r="B214" s="12">
        <v>70</v>
      </c>
      <c r="C214" s="49" t="str">
        <f t="shared" si="55"/>
        <v>スペシャルニーズ歯科センター</v>
      </c>
      <c r="D214" s="138" t="str">
        <f t="shared" si="56"/>
        <v>歯学系</v>
      </c>
      <c r="E214" s="49" t="str">
        <f t="shared" si="57"/>
        <v>任期なし</v>
      </c>
      <c r="F214" s="50">
        <v>1</v>
      </c>
      <c r="G214" s="8" t="str">
        <f t="shared" si="58"/>
        <v>歯学系
（任期なし）</v>
      </c>
    </row>
    <row r="215" spans="2:7">
      <c r="B215" s="8"/>
      <c r="C215" s="49" t="str">
        <f t="shared" ref="C215:C226" si="59">Q30</f>
        <v>【寄付講座】</v>
      </c>
      <c r="D215" s="138">
        <f t="shared" ref="D215:D226" si="60">R30</f>
        <v>0</v>
      </c>
      <c r="E215" s="49">
        <f t="shared" si="57"/>
        <v>0</v>
      </c>
      <c r="F215" s="50">
        <v>1</v>
      </c>
      <c r="G215" s="8" t="str">
        <f t="shared" si="58"/>
        <v/>
      </c>
    </row>
    <row r="216" spans="2:7">
      <c r="B216" s="8"/>
      <c r="C216" s="49">
        <f t="shared" si="59"/>
        <v>0</v>
      </c>
      <c r="D216" s="138">
        <f t="shared" si="60"/>
        <v>0</v>
      </c>
      <c r="E216" s="49">
        <f t="shared" si="57"/>
        <v>0</v>
      </c>
      <c r="F216" s="50">
        <v>1</v>
      </c>
      <c r="G216" s="8" t="str">
        <f t="shared" si="58"/>
        <v/>
      </c>
    </row>
    <row r="217" spans="2:7">
      <c r="B217" s="8">
        <v>71</v>
      </c>
      <c r="C217" s="49" t="str">
        <f t="shared" si="59"/>
        <v>先端循環器治療学</v>
      </c>
      <c r="D217" s="138" t="str">
        <f t="shared" si="60"/>
        <v>循環器内科学</v>
      </c>
      <c r="E217" s="135" t="str">
        <f t="shared" si="57"/>
        <v>任期なし</v>
      </c>
      <c r="F217" s="50">
        <v>1</v>
      </c>
      <c r="G217" s="8" t="str">
        <f t="shared" si="58"/>
        <v>循環器内科学
（任期なし）</v>
      </c>
    </row>
    <row r="218" spans="2:7">
      <c r="B218" s="8">
        <v>72</v>
      </c>
      <c r="C218" s="49" t="str">
        <f t="shared" si="59"/>
        <v>地域医療人材育成</v>
      </c>
      <c r="D218" s="138" t="str">
        <f t="shared" si="60"/>
        <v>総合内科学</v>
      </c>
      <c r="E218" s="49" t="str">
        <f t="shared" si="57"/>
        <v>任期なし</v>
      </c>
      <c r="F218" s="50">
        <v>1</v>
      </c>
      <c r="G218" s="8" t="str">
        <f t="shared" si="58"/>
        <v>総合内科学
（任期なし）</v>
      </c>
    </row>
    <row r="219" spans="2:7">
      <c r="B219" s="8">
        <v>73</v>
      </c>
      <c r="C219" s="49" t="str">
        <f t="shared" si="59"/>
        <v>地域医療人材育成</v>
      </c>
      <c r="D219" s="138" t="str">
        <f t="shared" si="60"/>
        <v>－</v>
      </c>
      <c r="E219" s="49" t="str">
        <f t="shared" si="57"/>
        <v>任期なし</v>
      </c>
      <c r="F219" s="50">
        <v>1</v>
      </c>
      <c r="G219" s="8" t="str">
        <f t="shared" si="58"/>
        <v>－
（任期なし）</v>
      </c>
    </row>
    <row r="220" spans="2:7">
      <c r="B220" s="8">
        <v>74</v>
      </c>
      <c r="C220" s="49" t="str">
        <f t="shared" si="59"/>
        <v>CKD/CVD地域医療連携包括医療学</v>
      </c>
      <c r="D220" s="138" t="str">
        <f t="shared" si="60"/>
        <v>腎・免疫・内分泌代謝内科学</v>
      </c>
      <c r="E220" s="49" t="str">
        <f t="shared" si="57"/>
        <v>任期なし</v>
      </c>
      <c r="F220" s="50">
        <v>1</v>
      </c>
      <c r="G220" s="8" t="str">
        <f t="shared" si="58"/>
        <v>腎・免疫・内分泌代謝内科学
（任期なし）</v>
      </c>
    </row>
    <row r="221" spans="2:7">
      <c r="B221" s="8">
        <v>75</v>
      </c>
      <c r="C221" s="49" t="str">
        <f t="shared" si="59"/>
        <v>三朝地域医療支援講座</v>
      </c>
      <c r="D221" s="138" t="str">
        <f t="shared" si="60"/>
        <v>老年医学</v>
      </c>
      <c r="E221" s="49" t="str">
        <f t="shared" si="57"/>
        <v>任期なし</v>
      </c>
      <c r="F221" s="50">
        <v>1</v>
      </c>
      <c r="G221" s="8" t="str">
        <f t="shared" si="58"/>
        <v>老年医学
（任期なし）</v>
      </c>
    </row>
    <row r="222" spans="2:7">
      <c r="B222" s="8"/>
      <c r="C222" s="49">
        <f t="shared" si="59"/>
        <v>0</v>
      </c>
      <c r="D222" s="138">
        <f t="shared" si="60"/>
        <v>0</v>
      </c>
      <c r="E222" s="49">
        <f t="shared" si="57"/>
        <v>0</v>
      </c>
      <c r="F222" s="50">
        <v>1</v>
      </c>
      <c r="G222" s="8" t="str">
        <f t="shared" si="58"/>
        <v/>
      </c>
    </row>
    <row r="223" spans="2:7">
      <c r="B223" s="8"/>
      <c r="C223" s="49" t="str">
        <f t="shared" si="59"/>
        <v>【歯学系講座】</v>
      </c>
      <c r="D223" s="138">
        <f t="shared" si="60"/>
        <v>0</v>
      </c>
      <c r="E223" s="49">
        <f t="shared" si="57"/>
        <v>0</v>
      </c>
      <c r="F223" s="50">
        <v>1</v>
      </c>
      <c r="G223" s="8" t="str">
        <f t="shared" si="58"/>
        <v/>
      </c>
    </row>
    <row r="224" spans="2:7">
      <c r="B224" s="8"/>
      <c r="C224" s="49" t="str">
        <f t="shared" si="59"/>
        <v>教育研究分野</v>
      </c>
      <c r="D224" s="138" t="str">
        <f t="shared" si="60"/>
        <v>教授</v>
      </c>
      <c r="E224" s="49" t="str">
        <f t="shared" si="57"/>
        <v>投票欄</v>
      </c>
      <c r="F224" s="50">
        <v>1</v>
      </c>
      <c r="G224" s="8" t="str">
        <f t="shared" si="58"/>
        <v>教授
（投票欄）FALSE</v>
      </c>
    </row>
    <row r="225" spans="2:7">
      <c r="B225" s="8"/>
      <c r="C225" s="49" t="str">
        <f t="shared" si="59"/>
        <v>歯学系講座（基礎）</v>
      </c>
      <c r="D225" s="138">
        <f t="shared" si="60"/>
        <v>0</v>
      </c>
      <c r="E225" s="49">
        <f t="shared" si="57"/>
        <v>0</v>
      </c>
      <c r="F225" s="50">
        <v>1</v>
      </c>
      <c r="G225" s="8" t="str">
        <f t="shared" si="58"/>
        <v/>
      </c>
    </row>
    <row r="226" spans="2:7">
      <c r="B226" s="8">
        <v>76</v>
      </c>
      <c r="C226" s="49" t="str">
        <f t="shared" si="59"/>
        <v>口腔形態学</v>
      </c>
      <c r="D226" s="138" t="str">
        <f t="shared" si="60"/>
        <v>岡村裕彦0</v>
      </c>
      <c r="E226" s="135">
        <f t="shared" si="57"/>
        <v>0</v>
      </c>
      <c r="F226" s="50">
        <v>1</v>
      </c>
      <c r="G226" s="8" t="str">
        <f t="shared" si="58"/>
        <v/>
      </c>
    </row>
    <row r="227" spans="2:7">
      <c r="B227" s="8">
        <v>77</v>
      </c>
      <c r="C227" s="49" t="str">
        <f t="shared" ref="C227:C247" si="61">Q42</f>
        <v>口腔機能解剖学</v>
      </c>
      <c r="D227" s="138" t="str">
        <f t="shared" ref="D227:D250" si="62">R42</f>
        <v>沢　禎彦0</v>
      </c>
      <c r="E227" s="49">
        <f t="shared" ref="E227:E250" si="63">S42</f>
        <v>0</v>
      </c>
      <c r="F227" s="50">
        <v>1</v>
      </c>
      <c r="G227" s="8" t="str">
        <f t="shared" si="58"/>
        <v/>
      </c>
    </row>
    <row r="228" spans="2:7">
      <c r="B228" s="8">
        <v>78</v>
      </c>
      <c r="C228" s="49" t="str">
        <f t="shared" si="61"/>
        <v>口腔生理学</v>
      </c>
      <c r="D228" s="138" t="str">
        <f t="shared" si="62"/>
        <v>吉田竜介0</v>
      </c>
      <c r="E228" s="49">
        <f t="shared" si="63"/>
        <v>0</v>
      </c>
      <c r="F228" s="50">
        <v>1</v>
      </c>
      <c r="G228" s="8" t="str">
        <f t="shared" si="58"/>
        <v/>
      </c>
    </row>
    <row r="229" spans="2:7">
      <c r="B229" s="8">
        <v>79</v>
      </c>
      <c r="C229" s="49" t="str">
        <f t="shared" si="61"/>
        <v>口腔生化学</v>
      </c>
      <c r="D229" s="138" t="str">
        <f t="shared" si="62"/>
        <v>久保田　聡1</v>
      </c>
      <c r="E229" s="49">
        <f t="shared" si="63"/>
        <v>0</v>
      </c>
      <c r="F229" s="50">
        <v>1</v>
      </c>
      <c r="G229" s="8" t="str">
        <f t="shared" si="58"/>
        <v/>
      </c>
    </row>
    <row r="230" spans="2:7">
      <c r="B230" s="8">
        <v>80</v>
      </c>
      <c r="C230" s="49" t="str">
        <f t="shared" si="61"/>
        <v>口腔病理学</v>
      </c>
      <c r="D230" s="138" t="str">
        <f t="shared" si="62"/>
        <v>長塚　仁1</v>
      </c>
      <c r="E230" s="49">
        <f t="shared" si="63"/>
        <v>0</v>
      </c>
      <c r="F230" s="50">
        <v>1</v>
      </c>
      <c r="G230" s="8" t="str">
        <f t="shared" si="58"/>
        <v/>
      </c>
    </row>
    <row r="231" spans="2:7">
      <c r="B231" s="8">
        <v>81</v>
      </c>
      <c r="C231" s="49" t="str">
        <f t="shared" si="61"/>
        <v>口腔微生物学</v>
      </c>
      <c r="D231" s="138" t="str">
        <f t="shared" si="62"/>
        <v>大原直也0</v>
      </c>
      <c r="E231" s="49">
        <f t="shared" si="63"/>
        <v>0</v>
      </c>
      <c r="F231" s="50">
        <v>1</v>
      </c>
      <c r="G231" s="8" t="str">
        <f t="shared" si="58"/>
        <v/>
      </c>
    </row>
    <row r="232" spans="2:7">
      <c r="B232" s="8">
        <v>82</v>
      </c>
      <c r="C232" s="49" t="str">
        <f t="shared" si="61"/>
        <v>歯科薬理学</v>
      </c>
      <c r="D232" s="138" t="str">
        <f t="shared" si="62"/>
        <v>岡元邦彰0</v>
      </c>
      <c r="E232" s="49">
        <f t="shared" si="63"/>
        <v>0</v>
      </c>
      <c r="F232" s="50">
        <v>1</v>
      </c>
      <c r="G232" s="8" t="str">
        <f t="shared" si="58"/>
        <v/>
      </c>
    </row>
    <row r="233" spans="2:7">
      <c r="B233" s="8">
        <v>83</v>
      </c>
      <c r="C233" s="49" t="str">
        <f t="shared" si="61"/>
        <v>生体材料学</v>
      </c>
      <c r="D233" s="138" t="str">
        <f t="shared" si="62"/>
        <v>松本卓也0</v>
      </c>
      <c r="E233" s="49">
        <f t="shared" si="63"/>
        <v>0</v>
      </c>
      <c r="F233" s="50">
        <v>1</v>
      </c>
      <c r="G233" s="8" t="str">
        <f t="shared" si="58"/>
        <v/>
      </c>
    </row>
    <row r="234" spans="2:7">
      <c r="B234" s="8">
        <v>84</v>
      </c>
      <c r="C234" s="49" t="str">
        <f t="shared" si="61"/>
        <v>先端国際情報歯学</v>
      </c>
      <c r="D234" s="138" t="str">
        <f t="shared" si="62"/>
        <v>HARA EMILIO SATOSHI</v>
      </c>
      <c r="E234" s="49">
        <f t="shared" si="63"/>
        <v>0</v>
      </c>
      <c r="F234" s="50">
        <v>1</v>
      </c>
      <c r="G234" s="8" t="str">
        <f t="shared" si="58"/>
        <v/>
      </c>
    </row>
    <row r="235" spans="2:7">
      <c r="B235" s="8"/>
      <c r="C235" s="49" t="str">
        <f t="shared" si="61"/>
        <v>歯学系講座（臨床）</v>
      </c>
      <c r="D235" s="138">
        <f t="shared" si="62"/>
        <v>0</v>
      </c>
      <c r="E235" s="49">
        <f t="shared" si="63"/>
        <v>0</v>
      </c>
      <c r="F235" s="50">
        <v>1</v>
      </c>
      <c r="G235" s="8" t="str">
        <f t="shared" si="58"/>
        <v/>
      </c>
    </row>
    <row r="236" spans="2:7">
      <c r="B236" s="8">
        <v>85</v>
      </c>
      <c r="C236" s="49" t="str">
        <f t="shared" si="61"/>
        <v>歯科保存学</v>
      </c>
      <c r="D236" s="138" t="str">
        <f t="shared" si="62"/>
        <v>鈴木茂樹0</v>
      </c>
      <c r="E236" s="49">
        <f t="shared" si="63"/>
        <v>0</v>
      </c>
      <c r="F236" s="50">
        <v>1</v>
      </c>
      <c r="G236" s="8" t="str">
        <f t="shared" si="58"/>
        <v/>
      </c>
    </row>
    <row r="237" spans="2:7">
      <c r="B237" s="8">
        <v>86</v>
      </c>
      <c r="C237" s="49" t="str">
        <f t="shared" si="61"/>
        <v>歯周病態学</v>
      </c>
      <c r="D237" s="138" t="str">
        <f t="shared" si="62"/>
        <v>高柴正悟0</v>
      </c>
      <c r="E237" s="49">
        <f t="shared" si="63"/>
        <v>0</v>
      </c>
      <c r="F237" s="50">
        <v>1</v>
      </c>
      <c r="G237" s="8" t="str">
        <f t="shared" si="58"/>
        <v/>
      </c>
    </row>
    <row r="238" spans="2:7">
      <c r="B238" s="8">
        <v>87</v>
      </c>
      <c r="C238" s="49" t="str">
        <f t="shared" si="61"/>
        <v>インプラント再生補綴学</v>
      </c>
      <c r="D238" s="138" t="str">
        <f t="shared" si="62"/>
        <v>窪木拓男0</v>
      </c>
      <c r="E238" s="49">
        <f t="shared" si="63"/>
        <v>0</v>
      </c>
      <c r="F238" s="50">
        <v>1</v>
      </c>
      <c r="G238" s="8" t="str">
        <f t="shared" si="58"/>
        <v/>
      </c>
    </row>
    <row r="239" spans="2:7">
      <c r="B239" s="8">
        <v>88</v>
      </c>
      <c r="C239" s="49" t="str">
        <f t="shared" si="61"/>
        <v>咬合・有床義歯補綴学</v>
      </c>
      <c r="D239" s="138" t="str">
        <f t="shared" si="62"/>
        <v>秋山謙太郎0</v>
      </c>
      <c r="E239" s="49">
        <f t="shared" si="63"/>
        <v>0</v>
      </c>
      <c r="F239" s="50">
        <v>1</v>
      </c>
      <c r="G239" s="8" t="str">
        <f t="shared" si="58"/>
        <v/>
      </c>
    </row>
    <row r="240" spans="2:7">
      <c r="B240" s="8">
        <v>89</v>
      </c>
      <c r="C240" s="49" t="str">
        <f t="shared" si="61"/>
        <v>歯科矯正学</v>
      </c>
      <c r="D240" s="138" t="str">
        <f t="shared" si="62"/>
        <v>上岡　寛0</v>
      </c>
      <c r="E240" s="49">
        <f t="shared" si="63"/>
        <v>0</v>
      </c>
      <c r="F240" s="50">
        <v>1</v>
      </c>
      <c r="G240" s="8" t="str">
        <f t="shared" si="58"/>
        <v/>
      </c>
    </row>
    <row r="241" spans="2:7">
      <c r="B241" s="8">
        <v>90</v>
      </c>
      <c r="C241" s="49" t="str">
        <f t="shared" si="61"/>
        <v>顎口腔再建外科学</v>
      </c>
      <c r="D241" s="138">
        <f t="shared" si="62"/>
        <v>0</v>
      </c>
      <c r="E241" s="49">
        <f t="shared" si="63"/>
        <v>0</v>
      </c>
      <c r="F241" s="50">
        <v>1</v>
      </c>
      <c r="G241" s="8" t="str">
        <f t="shared" si="58"/>
        <v/>
      </c>
    </row>
    <row r="242" spans="2:7">
      <c r="B242" s="8">
        <v>91</v>
      </c>
      <c r="C242" s="49" t="str">
        <f t="shared" si="61"/>
        <v>口腔顎顔面外科学</v>
      </c>
      <c r="D242" s="138" t="str">
        <f t="shared" si="62"/>
        <v>伊原木聰一郞0</v>
      </c>
      <c r="E242" s="49">
        <f t="shared" si="63"/>
        <v>0</v>
      </c>
      <c r="F242" s="50">
        <v>1</v>
      </c>
      <c r="G242" s="8" t="str">
        <f t="shared" si="58"/>
        <v/>
      </c>
    </row>
    <row r="243" spans="2:7">
      <c r="B243" s="8">
        <v>92</v>
      </c>
      <c r="C243" s="49" t="str">
        <f t="shared" si="61"/>
        <v>歯科放射線学</v>
      </c>
      <c r="D243" s="138" t="str">
        <f t="shared" si="62"/>
        <v>柳　文修0</v>
      </c>
      <c r="E243" s="49">
        <f t="shared" si="63"/>
        <v>0</v>
      </c>
      <c r="F243" s="50">
        <v>1</v>
      </c>
      <c r="G243" s="8" t="str">
        <f t="shared" si="58"/>
        <v/>
      </c>
    </row>
    <row r="244" spans="2:7">
      <c r="B244" s="8">
        <v>93</v>
      </c>
      <c r="C244" s="49" t="str">
        <f t="shared" si="61"/>
        <v>予防歯科学</v>
      </c>
      <c r="D244" s="138" t="str">
        <f t="shared" si="62"/>
        <v>江國大輔0</v>
      </c>
      <c r="E244" s="49">
        <f t="shared" si="63"/>
        <v>0</v>
      </c>
      <c r="F244" s="50">
        <v>1</v>
      </c>
      <c r="G244" s="8" t="str">
        <f t="shared" si="58"/>
        <v/>
      </c>
    </row>
    <row r="245" spans="2:7">
      <c r="B245" s="8">
        <v>94</v>
      </c>
      <c r="C245" s="49" t="str">
        <f t="shared" si="61"/>
        <v>小児歯科学</v>
      </c>
      <c r="D245" s="138" t="str">
        <f t="shared" si="62"/>
        <v>仲野道代0</v>
      </c>
      <c r="E245" s="49">
        <f t="shared" si="63"/>
        <v>0</v>
      </c>
      <c r="F245" s="50">
        <v>1</v>
      </c>
      <c r="G245" s="8" t="str">
        <f t="shared" si="58"/>
        <v/>
      </c>
    </row>
    <row r="246" spans="2:7">
      <c r="B246" s="8">
        <v>95</v>
      </c>
      <c r="C246" s="49" t="str">
        <f t="shared" si="61"/>
        <v>歯科麻酔・特別支援歯学</v>
      </c>
      <c r="D246" s="138" t="str">
        <f t="shared" si="62"/>
        <v>宮脇卓也0</v>
      </c>
      <c r="E246" s="49">
        <f t="shared" si="63"/>
        <v>0</v>
      </c>
      <c r="F246" s="50">
        <v>1</v>
      </c>
      <c r="G246" s="8" t="str">
        <f t="shared" si="58"/>
        <v/>
      </c>
    </row>
    <row r="247" spans="2:7">
      <c r="B247" s="8">
        <v>96</v>
      </c>
      <c r="C247" s="49" t="str">
        <f t="shared" si="61"/>
        <v>総合歯科学</v>
      </c>
      <c r="D247" s="138" t="str">
        <f t="shared" si="62"/>
        <v>山本直史０</v>
      </c>
      <c r="E247" s="49">
        <f t="shared" si="63"/>
        <v>0</v>
      </c>
      <c r="F247" s="50">
        <v>1</v>
      </c>
      <c r="G247" s="8" t="str">
        <f t="shared" si="58"/>
        <v/>
      </c>
    </row>
    <row r="248" spans="2:7">
      <c r="B248" s="8"/>
      <c r="C248" s="49" t="str">
        <f>Q63</f>
        <v>【薬学系講座】</v>
      </c>
      <c r="D248" s="138">
        <f t="shared" si="62"/>
        <v>0</v>
      </c>
      <c r="E248" s="49">
        <f t="shared" si="63"/>
        <v>0</v>
      </c>
      <c r="F248" s="50">
        <v>1</v>
      </c>
      <c r="G248" s="8" t="str">
        <f t="shared" si="58"/>
        <v/>
      </c>
    </row>
    <row r="249" spans="2:7">
      <c r="B249" s="8"/>
      <c r="C249" s="49" t="str">
        <f>Q64</f>
        <v>教育研究分野</v>
      </c>
      <c r="D249" s="138" t="str">
        <f t="shared" si="62"/>
        <v>教授</v>
      </c>
      <c r="E249" s="49" t="str">
        <f t="shared" si="63"/>
        <v>投票欄</v>
      </c>
      <c r="F249" s="50">
        <v>1</v>
      </c>
      <c r="G249" s="8" t="str">
        <f t="shared" si="58"/>
        <v>教授
（投票欄）FALSE</v>
      </c>
    </row>
    <row r="250" spans="2:7">
      <c r="B250" s="8">
        <v>97</v>
      </c>
      <c r="C250" s="49" t="str">
        <f>Q65</f>
        <v>毒性学</v>
      </c>
      <c r="D250" s="138" t="str">
        <f t="shared" si="62"/>
        <v>小野　敦0</v>
      </c>
      <c r="E250" s="49">
        <f t="shared" si="63"/>
        <v>0</v>
      </c>
      <c r="F250" s="50">
        <v>1</v>
      </c>
      <c r="G250" s="8" t="str">
        <f t="shared" si="58"/>
        <v/>
      </c>
    </row>
    <row r="251" spans="2:7">
      <c r="B251" s="8">
        <v>98</v>
      </c>
      <c r="C251" s="49" t="str">
        <f t="shared" ref="C251:C263" si="64">Q66</f>
        <v>疾患薬理制御科学</v>
      </c>
      <c r="D251" s="138" t="str">
        <f t="shared" ref="D251:D263" si="65">R66</f>
        <v>有吉範高1</v>
      </c>
      <c r="E251" s="49">
        <f t="shared" ref="E251:E263" si="66">S66</f>
        <v>0</v>
      </c>
      <c r="F251" s="50">
        <v>1</v>
      </c>
      <c r="G251" s="8" t="str">
        <f t="shared" si="58"/>
        <v/>
      </c>
    </row>
    <row r="252" spans="2:7">
      <c r="B252" s="8">
        <v>99</v>
      </c>
      <c r="C252" s="49" t="str">
        <f t="shared" si="64"/>
        <v>健康情報科学</v>
      </c>
      <c r="D252" s="138" t="str">
        <f t="shared" si="65"/>
        <v>小山敏広0</v>
      </c>
      <c r="E252" s="49">
        <f t="shared" si="66"/>
        <v>0</v>
      </c>
      <c r="F252" s="50">
        <v>1</v>
      </c>
      <c r="G252" s="8" t="str">
        <f t="shared" si="58"/>
        <v/>
      </c>
    </row>
    <row r="253" spans="2:7">
      <c r="B253" s="8">
        <v>100</v>
      </c>
      <c r="C253" s="49" t="str">
        <f t="shared" si="64"/>
        <v>薬効解析学</v>
      </c>
      <c r="D253" s="138" t="str">
        <f t="shared" si="65"/>
        <v>上原　孝0</v>
      </c>
      <c r="E253" s="49">
        <f t="shared" si="66"/>
        <v>0</v>
      </c>
      <c r="F253" s="50">
        <v>1</v>
      </c>
      <c r="G253" s="8" t="str">
        <f t="shared" si="58"/>
        <v/>
      </c>
    </row>
    <row r="254" spans="2:7">
      <c r="B254" s="8">
        <v>101</v>
      </c>
      <c r="C254" s="49" t="str">
        <f t="shared" si="64"/>
        <v>臨床薬物動態学</v>
      </c>
      <c r="D254" s="138">
        <f t="shared" si="65"/>
        <v>0</v>
      </c>
      <c r="E254" s="49">
        <f t="shared" si="66"/>
        <v>0</v>
      </c>
      <c r="F254" s="50">
        <v>1</v>
      </c>
      <c r="G254" s="8" t="str">
        <f t="shared" si="58"/>
        <v/>
      </c>
    </row>
    <row r="255" spans="2:7">
      <c r="B255" s="8">
        <v>102</v>
      </c>
      <c r="C255" s="49" t="str">
        <f t="shared" si="64"/>
        <v>炎症薬物学</v>
      </c>
      <c r="D255" s="138">
        <f t="shared" si="65"/>
        <v>0</v>
      </c>
      <c r="E255" s="49">
        <f t="shared" si="66"/>
        <v>0</v>
      </c>
      <c r="F255" s="50">
        <v>1</v>
      </c>
      <c r="G255" s="8" t="str">
        <f t="shared" si="58"/>
        <v/>
      </c>
    </row>
    <row r="256" spans="2:7">
      <c r="B256" s="8">
        <v>103</v>
      </c>
      <c r="C256" s="49" t="str">
        <f t="shared" si="64"/>
        <v>国際感染症制御学</v>
      </c>
      <c r="D256" s="138">
        <f t="shared" si="65"/>
        <v>0</v>
      </c>
      <c r="E256" s="49">
        <f t="shared" si="66"/>
        <v>0</v>
      </c>
      <c r="F256" s="50">
        <v>1</v>
      </c>
      <c r="G256" s="8" t="str">
        <f t="shared" si="58"/>
        <v/>
      </c>
    </row>
    <row r="257" spans="2:7">
      <c r="B257" s="8">
        <v>104</v>
      </c>
      <c r="C257" s="49" t="str">
        <f t="shared" si="64"/>
        <v>臨床病態診断学</v>
      </c>
      <c r="D257" s="138" t="str">
        <f t="shared" si="65"/>
        <v>岩崎良章0</v>
      </c>
      <c r="E257" s="49">
        <f t="shared" si="66"/>
        <v>0</v>
      </c>
      <c r="F257" s="50">
        <v>1</v>
      </c>
      <c r="G257" s="8" t="str">
        <f t="shared" si="58"/>
        <v/>
      </c>
    </row>
    <row r="258" spans="2:7">
      <c r="B258" s="8">
        <v>105</v>
      </c>
      <c r="C258" s="49" t="str">
        <f t="shared" si="64"/>
        <v>臨床基礎統合薬学</v>
      </c>
      <c r="D258" s="138" t="str">
        <f t="shared" si="65"/>
        <v>山本和宏0</v>
      </c>
      <c r="E258" s="49">
        <f t="shared" si="66"/>
        <v>0</v>
      </c>
      <c r="F258" s="50">
        <v>1</v>
      </c>
      <c r="G258" s="8" t="str">
        <f t="shared" si="58"/>
        <v/>
      </c>
    </row>
    <row r="259" spans="2:7">
      <c r="B259" s="8">
        <v>106</v>
      </c>
      <c r="C259" s="49" t="str">
        <f t="shared" si="64"/>
        <v>衛生微生物化学</v>
      </c>
      <c r="D259" s="138">
        <f t="shared" si="65"/>
        <v>0</v>
      </c>
      <c r="E259" s="49">
        <f t="shared" si="66"/>
        <v>0</v>
      </c>
      <c r="F259" s="50">
        <v>1</v>
      </c>
      <c r="G259" s="8" t="str">
        <f t="shared" ref="G259:G262" si="67">IF(
E259&gt;=1,
D259&amp;CHAR(10)&amp;"（"&amp;E259&amp;"）"
&amp;IF(B259&lt;&gt;0,""),
"")</f>
        <v/>
      </c>
    </row>
    <row r="260" spans="2:7">
      <c r="B260" s="8">
        <v>107</v>
      </c>
      <c r="C260" s="49" t="str">
        <f t="shared" si="64"/>
        <v>構造生物薬学</v>
      </c>
      <c r="D260" s="138">
        <f t="shared" si="65"/>
        <v>0</v>
      </c>
      <c r="E260" s="49">
        <f t="shared" si="66"/>
        <v>0</v>
      </c>
      <c r="F260" s="50">
        <v>1</v>
      </c>
      <c r="G260" s="8" t="str">
        <f t="shared" si="67"/>
        <v/>
      </c>
    </row>
    <row r="261" spans="2:7">
      <c r="B261" s="8">
        <v>108</v>
      </c>
      <c r="C261" s="49" t="str">
        <f t="shared" si="64"/>
        <v>精密有機合成化学</v>
      </c>
      <c r="D261" s="138" t="str">
        <f t="shared" si="65"/>
        <v>澤田大介0</v>
      </c>
      <c r="E261" s="49">
        <f t="shared" si="66"/>
        <v>0</v>
      </c>
      <c r="F261" s="50">
        <v>1</v>
      </c>
      <c r="G261" s="8" t="str">
        <f t="shared" si="67"/>
        <v/>
      </c>
    </row>
    <row r="262" spans="2:7">
      <c r="B262" s="8">
        <v>109</v>
      </c>
      <c r="C262" s="49" t="str">
        <f t="shared" si="64"/>
        <v>生理機能情報学</v>
      </c>
      <c r="D262" s="138" t="str">
        <f t="shared" si="65"/>
        <v>竹内綾子0</v>
      </c>
      <c r="E262" s="49">
        <f t="shared" si="66"/>
        <v>0</v>
      </c>
      <c r="F262" s="50">
        <v>1</v>
      </c>
      <c r="G262" s="8" t="str">
        <f t="shared" si="67"/>
        <v/>
      </c>
    </row>
    <row r="263" spans="2:7">
      <c r="B263" s="8">
        <v>110</v>
      </c>
      <c r="C263" s="49" t="str">
        <f t="shared" si="64"/>
        <v>臨床薬理学</v>
      </c>
      <c r="D263" s="138" t="str">
        <f t="shared" si="65"/>
        <v>座間味義人</v>
      </c>
      <c r="E263" s="49">
        <f t="shared" si="66"/>
        <v>0</v>
      </c>
      <c r="F263" s="50">
        <v>1</v>
      </c>
      <c r="G263" s="8"/>
    </row>
    <row r="264" spans="2:7">
      <c r="B264" s="8"/>
      <c r="C264" s="49">
        <f>I134</f>
        <v>0</v>
      </c>
      <c r="D264" s="138">
        <f>J134</f>
        <v>0</v>
      </c>
      <c r="E264" s="49">
        <f>K134</f>
        <v>0</v>
      </c>
      <c r="F264" s="50"/>
      <c r="G264" s="8" t="str">
        <f t="shared" ref="G264" si="68">IF(
E264&gt;=1,
D264&amp;CHAR(10)&amp;"（"&amp;E264&amp;"）"
&amp;IF(B264&lt;&gt;0,""),
"")</f>
        <v/>
      </c>
    </row>
    <row r="265" spans="2:7" ht="24">
      <c r="B265" s="8"/>
      <c r="C265" s="46" t="s">
        <v>154</v>
      </c>
      <c r="D265" s="139" t="s">
        <v>155</v>
      </c>
      <c r="E265" s="47" t="s">
        <v>156</v>
      </c>
      <c r="F265" s="48" t="s">
        <v>157</v>
      </c>
      <c r="G265" s="48" t="s">
        <v>158</v>
      </c>
    </row>
    <row r="266" spans="2:7">
      <c r="B266" s="8"/>
      <c r="C266" s="49" t="str">
        <f>I7</f>
        <v>教育研究分野</v>
      </c>
      <c r="D266" s="138" t="str">
        <f>L7</f>
        <v>准教授</v>
      </c>
      <c r="E266" s="49" t="str">
        <f>M7</f>
        <v>投票欄</v>
      </c>
      <c r="F266" s="50">
        <v>2</v>
      </c>
      <c r="G266" s="8" t="str">
        <f>IF(
E266&gt;=1,
D266&amp;CHAR(10)&amp;"（"&amp;E266&amp;"）"
&amp;IF(B266&lt;&gt;0,""),
"")</f>
        <v>准教授
（投票欄）FALSE</v>
      </c>
    </row>
    <row r="267" spans="2:7">
      <c r="B267" s="8">
        <v>1</v>
      </c>
      <c r="C267" s="49" t="str">
        <f>C144</f>
        <v>細胞組織学</v>
      </c>
      <c r="D267" s="138">
        <f>L9</f>
        <v>0</v>
      </c>
      <c r="E267" s="135">
        <f>M9</f>
        <v>0</v>
      </c>
      <c r="F267" s="50">
        <v>2</v>
      </c>
      <c r="G267" s="8" t="str">
        <f t="shared" ref="G267" si="69">IF(
E267&gt;=1,
D267&amp;CHAR(10)&amp;"（"&amp;E267&amp;"）"
&amp;IF(B267&lt;&gt;0,""),
"")</f>
        <v/>
      </c>
    </row>
    <row r="268" spans="2:7">
      <c r="B268" s="8">
        <v>2</v>
      </c>
      <c r="C268" s="49" t="str">
        <f t="shared" ref="C268:C286" si="70">C145</f>
        <v>人体構成学</v>
      </c>
      <c r="D268" s="138">
        <f t="shared" ref="D268:D286" si="71">L10</f>
        <v>0</v>
      </c>
      <c r="E268" s="135">
        <f t="shared" ref="E268:E286" si="72">M10</f>
        <v>0</v>
      </c>
      <c r="F268" s="50">
        <v>2</v>
      </c>
      <c r="G268" s="8" t="str">
        <f t="shared" ref="G268:G314" si="73">IF(
E268&gt;=1,
D268&amp;CHAR(10)&amp;"（"&amp;E268&amp;"）"
&amp;IF(B268&lt;&gt;0,""),
"")</f>
        <v/>
      </c>
    </row>
    <row r="269" spans="2:7">
      <c r="B269" s="8">
        <v>3</v>
      </c>
      <c r="C269" s="49" t="str">
        <f t="shared" si="70"/>
        <v>脳神経機構学</v>
      </c>
      <c r="D269" s="138">
        <f t="shared" si="71"/>
        <v>0</v>
      </c>
      <c r="E269" s="135">
        <f t="shared" si="72"/>
        <v>0</v>
      </c>
      <c r="F269" s="50">
        <v>2</v>
      </c>
      <c r="G269" s="8" t="str">
        <f t="shared" si="73"/>
        <v/>
      </c>
    </row>
    <row r="270" spans="2:7">
      <c r="B270" s="8">
        <v>4</v>
      </c>
      <c r="C270" s="49" t="str">
        <f t="shared" si="70"/>
        <v>細胞生理学</v>
      </c>
      <c r="D270" s="138">
        <f t="shared" si="71"/>
        <v>0</v>
      </c>
      <c r="E270" s="135">
        <f t="shared" si="72"/>
        <v>0</v>
      </c>
      <c r="F270" s="50">
        <v>2</v>
      </c>
      <c r="G270" s="8" t="str">
        <f t="shared" si="73"/>
        <v/>
      </c>
    </row>
    <row r="271" spans="2:7">
      <c r="B271" s="8">
        <v>5</v>
      </c>
      <c r="C271" s="49" t="str">
        <f t="shared" si="70"/>
        <v>システム生理学</v>
      </c>
      <c r="D271" s="138" t="str">
        <f t="shared" si="71"/>
        <v>高橋　賢1</v>
      </c>
      <c r="E271" s="135">
        <f t="shared" si="72"/>
        <v>0</v>
      </c>
      <c r="F271" s="50">
        <v>2</v>
      </c>
      <c r="G271" s="8" t="str">
        <f t="shared" si="73"/>
        <v/>
      </c>
    </row>
    <row r="272" spans="2:7">
      <c r="B272" s="8">
        <v>6</v>
      </c>
      <c r="C272" s="49" t="str">
        <f t="shared" si="70"/>
        <v>生化学</v>
      </c>
      <c r="D272" s="138">
        <f t="shared" si="71"/>
        <v>0</v>
      </c>
      <c r="E272" s="135">
        <f t="shared" si="72"/>
        <v>0</v>
      </c>
      <c r="F272" s="50">
        <v>2</v>
      </c>
      <c r="G272" s="8" t="str">
        <f t="shared" si="73"/>
        <v/>
      </c>
    </row>
    <row r="273" spans="2:7">
      <c r="B273" s="8">
        <v>7</v>
      </c>
      <c r="C273" s="49" t="str">
        <f t="shared" si="70"/>
        <v>分子医化学</v>
      </c>
      <c r="D273" s="138">
        <f t="shared" si="71"/>
        <v>0</v>
      </c>
      <c r="E273" s="135">
        <f t="shared" si="72"/>
        <v>0</v>
      </c>
      <c r="F273" s="50">
        <v>2</v>
      </c>
      <c r="G273" s="8" t="str">
        <f t="shared" si="73"/>
        <v/>
      </c>
    </row>
    <row r="274" spans="2:7">
      <c r="B274" s="8">
        <v>8</v>
      </c>
      <c r="C274" s="49" t="str">
        <f t="shared" si="70"/>
        <v>薬理学</v>
      </c>
      <c r="D274" s="138">
        <f t="shared" si="71"/>
        <v>0</v>
      </c>
      <c r="E274" s="135">
        <f t="shared" si="72"/>
        <v>0</v>
      </c>
      <c r="F274" s="50">
        <v>2</v>
      </c>
      <c r="G274" s="8" t="str">
        <f t="shared" si="73"/>
        <v/>
      </c>
    </row>
    <row r="275" spans="2:7">
      <c r="B275" s="8">
        <v>9</v>
      </c>
      <c r="C275" s="49" t="str">
        <f t="shared" si="70"/>
        <v>病理学（免疫病理）</v>
      </c>
      <c r="D275" s="138">
        <f t="shared" si="71"/>
        <v>0</v>
      </c>
      <c r="E275" s="135">
        <f t="shared" si="72"/>
        <v>0</v>
      </c>
      <c r="F275" s="50">
        <v>2</v>
      </c>
      <c r="G275" s="8" t="str">
        <f t="shared" si="73"/>
        <v/>
      </c>
    </row>
    <row r="276" spans="2:7">
      <c r="B276" s="8">
        <v>10</v>
      </c>
      <c r="C276" s="49" t="str">
        <f t="shared" si="70"/>
        <v>病理学（腫瘍病理）</v>
      </c>
      <c r="D276" s="138">
        <f t="shared" si="71"/>
        <v>0</v>
      </c>
      <c r="E276" s="135">
        <f t="shared" si="72"/>
        <v>0</v>
      </c>
      <c r="F276" s="50">
        <v>2</v>
      </c>
      <c r="G276" s="8" t="str">
        <f t="shared" si="73"/>
        <v/>
      </c>
    </row>
    <row r="277" spans="2:7">
      <c r="B277" s="8">
        <v>11</v>
      </c>
      <c r="C277" s="49" t="str">
        <f t="shared" si="70"/>
        <v>病原ウイルス学</v>
      </c>
      <c r="D277" s="138">
        <f t="shared" si="71"/>
        <v>0</v>
      </c>
      <c r="E277" s="135">
        <f t="shared" si="72"/>
        <v>0</v>
      </c>
      <c r="F277" s="50">
        <v>2</v>
      </c>
      <c r="G277" s="8" t="str">
        <f t="shared" si="73"/>
        <v/>
      </c>
    </row>
    <row r="278" spans="2:7">
      <c r="B278" s="8">
        <v>12</v>
      </c>
      <c r="C278" s="49" t="str">
        <f t="shared" si="70"/>
        <v>医療情報応用学</v>
      </c>
      <c r="D278" s="138">
        <f t="shared" si="71"/>
        <v>0</v>
      </c>
      <c r="E278" s="135">
        <f t="shared" si="72"/>
        <v>0</v>
      </c>
      <c r="F278" s="50">
        <v>2</v>
      </c>
      <c r="G278" s="8" t="str">
        <f t="shared" si="73"/>
        <v/>
      </c>
    </row>
    <row r="279" spans="2:7">
      <c r="B279" s="8">
        <v>13</v>
      </c>
      <c r="C279" s="49" t="str">
        <f t="shared" si="70"/>
        <v>疫学・衛生学</v>
      </c>
      <c r="D279" s="138" t="str">
        <f t="shared" si="71"/>
        <v>高尾総司1</v>
      </c>
      <c r="E279" s="135">
        <f t="shared" si="72"/>
        <v>0</v>
      </c>
      <c r="F279" s="50">
        <v>2</v>
      </c>
      <c r="G279" s="8" t="str">
        <f t="shared" si="73"/>
        <v/>
      </c>
    </row>
    <row r="280" spans="2:7">
      <c r="B280" s="8">
        <v>14</v>
      </c>
      <c r="C280" s="49" t="str">
        <f t="shared" si="70"/>
        <v>公衆衛生学</v>
      </c>
      <c r="D280" s="138" t="str">
        <f t="shared" si="71"/>
        <v>久松隆史0</v>
      </c>
      <c r="E280" s="135">
        <f t="shared" si="72"/>
        <v>0</v>
      </c>
      <c r="F280" s="50">
        <v>2</v>
      </c>
      <c r="G280" s="8" t="str">
        <f t="shared" si="73"/>
        <v/>
      </c>
    </row>
    <row r="281" spans="2:7">
      <c r="B281" s="8">
        <v>15</v>
      </c>
      <c r="C281" s="49" t="str">
        <f t="shared" si="70"/>
        <v>免疫学</v>
      </c>
      <c r="D281" s="138">
        <f t="shared" si="71"/>
        <v>0</v>
      </c>
      <c r="E281" s="135">
        <f t="shared" si="72"/>
        <v>0</v>
      </c>
      <c r="F281" s="50">
        <v>2</v>
      </c>
      <c r="G281" s="8" t="str">
        <f t="shared" si="73"/>
        <v/>
      </c>
    </row>
    <row r="282" spans="2:7">
      <c r="B282" s="8">
        <v>16</v>
      </c>
      <c r="C282" s="49" t="str">
        <f t="shared" si="70"/>
        <v>法医学</v>
      </c>
      <c r="D282" s="138">
        <f t="shared" si="71"/>
        <v>0</v>
      </c>
      <c r="E282" s="135">
        <f t="shared" si="72"/>
        <v>0</v>
      </c>
      <c r="F282" s="50">
        <v>2</v>
      </c>
      <c r="G282" s="8" t="str">
        <f t="shared" si="73"/>
        <v/>
      </c>
    </row>
    <row r="283" spans="2:7">
      <c r="B283" s="8">
        <v>17</v>
      </c>
      <c r="C283" s="49" t="str">
        <f t="shared" si="70"/>
        <v>病態生理・創薬学</v>
      </c>
      <c r="D283" s="138">
        <f t="shared" si="71"/>
        <v>0</v>
      </c>
      <c r="E283" s="135">
        <f t="shared" si="72"/>
        <v>0</v>
      </c>
      <c r="F283" s="50">
        <v>2</v>
      </c>
      <c r="G283" s="8" t="str">
        <f t="shared" si="73"/>
        <v/>
      </c>
    </row>
    <row r="284" spans="2:7">
      <c r="B284" s="8">
        <v>18</v>
      </c>
      <c r="C284" s="49" t="str">
        <f t="shared" si="70"/>
        <v>腫瘍微小環境学</v>
      </c>
      <c r="D284" s="138">
        <f t="shared" si="71"/>
        <v>0</v>
      </c>
      <c r="E284" s="135">
        <f t="shared" si="72"/>
        <v>0</v>
      </c>
      <c r="F284" s="50">
        <v>2</v>
      </c>
      <c r="G284" s="8" t="str">
        <f t="shared" si="73"/>
        <v/>
      </c>
    </row>
    <row r="285" spans="2:7">
      <c r="B285" s="8">
        <v>19</v>
      </c>
      <c r="C285" s="49" t="str">
        <f t="shared" si="70"/>
        <v>細胞生物学</v>
      </c>
      <c r="D285" s="138">
        <f t="shared" si="71"/>
        <v>0</v>
      </c>
      <c r="E285" s="135">
        <f t="shared" si="72"/>
        <v>0</v>
      </c>
      <c r="F285" s="50">
        <v>2</v>
      </c>
      <c r="G285" s="8" t="str">
        <f t="shared" si="73"/>
        <v/>
      </c>
    </row>
    <row r="286" spans="2:7">
      <c r="B286" s="8">
        <v>20</v>
      </c>
      <c r="C286" s="49" t="str">
        <f t="shared" si="70"/>
        <v>組織機能修復学</v>
      </c>
      <c r="D286" s="138">
        <f t="shared" si="71"/>
        <v>0</v>
      </c>
      <c r="E286" s="135">
        <f t="shared" si="72"/>
        <v>0</v>
      </c>
      <c r="F286" s="50">
        <v>2</v>
      </c>
      <c r="G286" s="8" t="str">
        <f t="shared" si="73"/>
        <v/>
      </c>
    </row>
    <row r="287" spans="2:7">
      <c r="B287" s="21"/>
      <c r="C287" s="49" t="str">
        <f t="shared" ref="C287:C314" si="74">C164</f>
        <v>医学系講座（臨床）</v>
      </c>
      <c r="D287" s="138">
        <f>L29</f>
        <v>0</v>
      </c>
      <c r="E287" s="49">
        <f>M29</f>
        <v>0</v>
      </c>
      <c r="F287" s="50">
        <v>2</v>
      </c>
      <c r="G287" s="8" t="str">
        <f t="shared" si="73"/>
        <v/>
      </c>
    </row>
    <row r="288" spans="2:7">
      <c r="B288" s="8">
        <v>21</v>
      </c>
      <c r="C288" s="49" t="str">
        <f t="shared" si="74"/>
        <v>消化器・肝臓内科学</v>
      </c>
      <c r="D288" s="138">
        <f>L30</f>
        <v>0</v>
      </c>
      <c r="E288" s="49">
        <f>M30</f>
        <v>0</v>
      </c>
      <c r="F288" s="50">
        <v>2</v>
      </c>
      <c r="G288" s="8" t="str">
        <f t="shared" si="73"/>
        <v/>
      </c>
    </row>
    <row r="289" spans="2:7">
      <c r="B289" s="8">
        <v>22</v>
      </c>
      <c r="C289" s="49" t="str">
        <f t="shared" si="74"/>
        <v>血液・腫瘍・呼吸器内科学</v>
      </c>
      <c r="D289" s="138" t="str">
        <f t="shared" ref="D289:D314" si="75">L31</f>
        <v>淺田　騰1</v>
      </c>
      <c r="E289" s="49">
        <f t="shared" ref="E289:E314" si="76">M31</f>
        <v>0</v>
      </c>
      <c r="F289" s="50">
        <v>2</v>
      </c>
      <c r="G289" s="8" t="str">
        <f t="shared" si="73"/>
        <v/>
      </c>
    </row>
    <row r="290" spans="2:7">
      <c r="B290" s="8">
        <v>23</v>
      </c>
      <c r="C290" s="49" t="str">
        <f t="shared" si="74"/>
        <v>腎・免疫・内分泌代謝内科学</v>
      </c>
      <c r="D290" s="138" t="str">
        <f t="shared" si="75"/>
        <v>江口　潤4</v>
      </c>
      <c r="E290" s="49">
        <f t="shared" si="76"/>
        <v>0</v>
      </c>
      <c r="F290" s="50">
        <v>2</v>
      </c>
      <c r="G290" s="8" t="str">
        <f t="shared" si="73"/>
        <v/>
      </c>
    </row>
    <row r="291" spans="2:7">
      <c r="B291" s="8">
        <v>24</v>
      </c>
      <c r="C291" s="49" t="str">
        <f t="shared" si="74"/>
        <v>精神神経病態学</v>
      </c>
      <c r="D291" s="138" t="str">
        <f t="shared" si="75"/>
        <v>酒本真次0</v>
      </c>
      <c r="E291" s="49">
        <f t="shared" si="76"/>
        <v>0</v>
      </c>
      <c r="F291" s="50">
        <v>2</v>
      </c>
      <c r="G291" s="8" t="str">
        <f t="shared" si="73"/>
        <v/>
      </c>
    </row>
    <row r="292" spans="2:7">
      <c r="B292" s="8">
        <v>25</v>
      </c>
      <c r="C292" s="49" t="str">
        <f t="shared" si="74"/>
        <v>小児医科学</v>
      </c>
      <c r="D292" s="138" t="str">
        <f t="shared" si="75"/>
        <v>岡田あゆみ5</v>
      </c>
      <c r="E292" s="49">
        <f t="shared" si="76"/>
        <v>0</v>
      </c>
      <c r="F292" s="50">
        <v>2</v>
      </c>
      <c r="G292" s="8" t="str">
        <f t="shared" si="73"/>
        <v/>
      </c>
    </row>
    <row r="293" spans="2:7">
      <c r="B293" s="8">
        <v>26</v>
      </c>
      <c r="C293" s="49" t="str">
        <f t="shared" si="74"/>
        <v>小児発達病因病態学</v>
      </c>
      <c r="D293" s="138" t="str">
        <f t="shared" si="75"/>
        <v>秋山倫之5</v>
      </c>
      <c r="E293" s="49">
        <f t="shared" si="76"/>
        <v>0</v>
      </c>
      <c r="F293" s="50">
        <v>2</v>
      </c>
      <c r="G293" s="8" t="str">
        <f t="shared" si="73"/>
        <v/>
      </c>
    </row>
    <row r="294" spans="2:7">
      <c r="B294" s="8">
        <v>27</v>
      </c>
      <c r="C294" s="49" t="str">
        <f t="shared" si="74"/>
        <v>消化器外科学</v>
      </c>
      <c r="D294" s="138" t="str">
        <f t="shared" si="75"/>
        <v>黒田新士1</v>
      </c>
      <c r="E294" s="49">
        <f t="shared" si="76"/>
        <v>0</v>
      </c>
      <c r="F294" s="50">
        <v>2</v>
      </c>
      <c r="G294" s="8" t="str">
        <f t="shared" si="73"/>
        <v/>
      </c>
    </row>
    <row r="295" spans="2:7">
      <c r="B295" s="8">
        <v>28</v>
      </c>
      <c r="C295" s="49" t="str">
        <f t="shared" si="74"/>
        <v>呼吸器･乳腺内分泌外科学</v>
      </c>
      <c r="D295" s="138" t="str">
        <f t="shared" si="75"/>
        <v>岡﨑幹生6</v>
      </c>
      <c r="E295" s="49">
        <f t="shared" si="76"/>
        <v>0</v>
      </c>
      <c r="F295" s="50">
        <v>2</v>
      </c>
      <c r="G295" s="8" t="str">
        <f t="shared" si="73"/>
        <v/>
      </c>
    </row>
    <row r="296" spans="2:7">
      <c r="B296" s="8">
        <v>29</v>
      </c>
      <c r="C296" s="49" t="str">
        <f t="shared" si="74"/>
        <v>整形外科学</v>
      </c>
      <c r="D296" s="138" t="str">
        <f t="shared" si="75"/>
        <v>藤原智洋4</v>
      </c>
      <c r="E296" s="49">
        <f t="shared" si="76"/>
        <v>0</v>
      </c>
      <c r="F296" s="50">
        <v>2</v>
      </c>
      <c r="G296" s="8" t="str">
        <f t="shared" si="73"/>
        <v/>
      </c>
    </row>
    <row r="297" spans="2:7">
      <c r="B297" s="8">
        <v>30</v>
      </c>
      <c r="C297" s="49" t="str">
        <f t="shared" si="74"/>
        <v>皮膚科学</v>
      </c>
      <c r="D297" s="138">
        <f t="shared" si="75"/>
        <v>0</v>
      </c>
      <c r="E297" s="49">
        <f t="shared" si="76"/>
        <v>0</v>
      </c>
      <c r="F297" s="50">
        <v>2</v>
      </c>
      <c r="G297" s="8" t="str">
        <f t="shared" si="73"/>
        <v/>
      </c>
    </row>
    <row r="298" spans="2:7">
      <c r="B298" s="8">
        <v>31</v>
      </c>
      <c r="C298" s="49" t="str">
        <f t="shared" si="74"/>
        <v>腎泌尿器科学</v>
      </c>
      <c r="D298" s="138">
        <f t="shared" si="75"/>
        <v>0</v>
      </c>
      <c r="E298" s="49">
        <f t="shared" si="76"/>
        <v>0</v>
      </c>
      <c r="F298" s="50">
        <v>2</v>
      </c>
      <c r="G298" s="8" t="str">
        <f t="shared" si="73"/>
        <v/>
      </c>
    </row>
    <row r="299" spans="2:7">
      <c r="B299" s="8">
        <v>32</v>
      </c>
      <c r="C299" s="49" t="str">
        <f t="shared" si="74"/>
        <v>眼科学</v>
      </c>
      <c r="D299" s="138">
        <f t="shared" si="75"/>
        <v>0</v>
      </c>
      <c r="E299" s="49">
        <f t="shared" si="76"/>
        <v>0</v>
      </c>
      <c r="F299" s="50">
        <v>2</v>
      </c>
      <c r="G299" s="8" t="str">
        <f t="shared" si="73"/>
        <v/>
      </c>
    </row>
    <row r="300" spans="2:7">
      <c r="B300" s="8">
        <v>33</v>
      </c>
      <c r="C300" s="49" t="str">
        <f t="shared" si="74"/>
        <v>耳鼻咽喉・頭頸部外科学</v>
      </c>
      <c r="D300" s="138">
        <f t="shared" si="75"/>
        <v>0</v>
      </c>
      <c r="E300" s="49">
        <f t="shared" si="76"/>
        <v>0</v>
      </c>
      <c r="F300" s="50">
        <v>2</v>
      </c>
      <c r="G300" s="8" t="str">
        <f t="shared" si="73"/>
        <v/>
      </c>
    </row>
    <row r="301" spans="2:7">
      <c r="B301" s="8">
        <v>34</v>
      </c>
      <c r="C301" s="49" t="str">
        <f t="shared" si="74"/>
        <v>放射線医学</v>
      </c>
      <c r="D301" s="138" t="str">
        <f t="shared" si="75"/>
        <v>松井裕輔2</v>
      </c>
      <c r="E301" s="49">
        <f t="shared" si="76"/>
        <v>0</v>
      </c>
      <c r="F301" s="50">
        <v>2</v>
      </c>
      <c r="G301" s="8" t="str">
        <f t="shared" si="73"/>
        <v/>
      </c>
    </row>
    <row r="302" spans="2:7">
      <c r="B302" s="8">
        <v>35</v>
      </c>
      <c r="C302" s="49" t="str">
        <f t="shared" si="74"/>
        <v>産科・婦人科学</v>
      </c>
      <c r="D302" s="138">
        <f t="shared" si="75"/>
        <v>0</v>
      </c>
      <c r="E302" s="49">
        <f t="shared" si="76"/>
        <v>0</v>
      </c>
      <c r="F302" s="50">
        <v>2</v>
      </c>
      <c r="G302" s="8" t="str">
        <f t="shared" si="73"/>
        <v/>
      </c>
    </row>
    <row r="303" spans="2:7">
      <c r="B303" s="8">
        <v>36</v>
      </c>
      <c r="C303" s="49" t="str">
        <f t="shared" si="74"/>
        <v>麻酔・蘇生学</v>
      </c>
      <c r="D303" s="138">
        <f t="shared" si="75"/>
        <v>0</v>
      </c>
      <c r="E303" s="49">
        <f t="shared" si="76"/>
        <v>0</v>
      </c>
      <c r="F303" s="50">
        <v>2</v>
      </c>
      <c r="G303" s="8" t="str">
        <f t="shared" si="73"/>
        <v/>
      </c>
    </row>
    <row r="304" spans="2:7">
      <c r="B304" s="8">
        <v>37</v>
      </c>
      <c r="C304" s="49" t="str">
        <f t="shared" si="74"/>
        <v>脳神経外科学</v>
      </c>
      <c r="D304" s="138">
        <f t="shared" si="75"/>
        <v>0</v>
      </c>
      <c r="E304" s="49">
        <f t="shared" si="76"/>
        <v>0</v>
      </c>
      <c r="F304" s="50">
        <v>2</v>
      </c>
      <c r="G304" s="8" t="str">
        <f t="shared" si="73"/>
        <v/>
      </c>
    </row>
    <row r="305" spans="2:7">
      <c r="B305" s="8">
        <v>38</v>
      </c>
      <c r="C305" s="49" t="str">
        <f t="shared" si="74"/>
        <v>総合内科学</v>
      </c>
      <c r="D305" s="138">
        <f t="shared" si="75"/>
        <v>0</v>
      </c>
      <c r="E305" s="49">
        <f t="shared" si="76"/>
        <v>0</v>
      </c>
      <c r="F305" s="50">
        <v>2</v>
      </c>
      <c r="G305" s="8" t="str">
        <f t="shared" si="73"/>
        <v/>
      </c>
    </row>
    <row r="306" spans="2:7">
      <c r="B306" s="8">
        <v>39</v>
      </c>
      <c r="C306" s="49" t="str">
        <f t="shared" si="74"/>
        <v>循環器内科学</v>
      </c>
      <c r="D306" s="138" t="str">
        <f t="shared" si="75"/>
        <v>三好　亨4</v>
      </c>
      <c r="E306" s="49">
        <f t="shared" si="76"/>
        <v>0</v>
      </c>
      <c r="F306" s="50">
        <v>2</v>
      </c>
      <c r="G306" s="8" t="str">
        <f t="shared" si="73"/>
        <v/>
      </c>
    </row>
    <row r="307" spans="2:7">
      <c r="B307" s="8">
        <v>40</v>
      </c>
      <c r="C307" s="49" t="str">
        <f t="shared" si="74"/>
        <v>心臓血管外科学</v>
      </c>
      <c r="D307" s="138" t="str">
        <f t="shared" si="75"/>
        <v>小谷恭弘2</v>
      </c>
      <c r="E307" s="49">
        <f t="shared" si="76"/>
        <v>0</v>
      </c>
      <c r="F307" s="50">
        <v>2</v>
      </c>
      <c r="G307" s="8" t="str">
        <f t="shared" si="73"/>
        <v/>
      </c>
    </row>
    <row r="308" spans="2:7">
      <c r="B308" s="8">
        <v>41</v>
      </c>
      <c r="C308" s="49" t="str">
        <f t="shared" si="74"/>
        <v>脳神経内科学</v>
      </c>
      <c r="D308" s="138">
        <f t="shared" si="75"/>
        <v>0</v>
      </c>
      <c r="E308" s="49">
        <f t="shared" si="76"/>
        <v>0</v>
      </c>
      <c r="F308" s="50">
        <v>2</v>
      </c>
      <c r="G308" s="8" t="str">
        <f t="shared" si="73"/>
        <v/>
      </c>
    </row>
    <row r="309" spans="2:7">
      <c r="B309" s="8">
        <v>42</v>
      </c>
      <c r="C309" s="49" t="str">
        <f t="shared" si="74"/>
        <v>救命救急・災害医学</v>
      </c>
      <c r="D309" s="138">
        <f t="shared" si="75"/>
        <v>0</v>
      </c>
      <c r="E309" s="49">
        <f t="shared" si="76"/>
        <v>0</v>
      </c>
      <c r="F309" s="50">
        <v>2</v>
      </c>
      <c r="G309" s="8" t="str">
        <f t="shared" si="73"/>
        <v/>
      </c>
    </row>
    <row r="310" spans="2:7">
      <c r="B310" s="8">
        <v>43</v>
      </c>
      <c r="C310" s="49" t="str">
        <f t="shared" si="74"/>
        <v>形成再建外科学</v>
      </c>
      <c r="D310" s="138">
        <f t="shared" si="75"/>
        <v>0</v>
      </c>
      <c r="E310" s="49">
        <f t="shared" si="76"/>
        <v>0</v>
      </c>
      <c r="F310" s="50">
        <v>2</v>
      </c>
      <c r="G310" s="8" t="str">
        <f t="shared" si="73"/>
        <v/>
      </c>
    </row>
    <row r="311" spans="2:7">
      <c r="B311" s="8">
        <v>44</v>
      </c>
      <c r="C311" s="49" t="str">
        <f t="shared" si="74"/>
        <v>腫瘍医学</v>
      </c>
      <c r="D311" s="138">
        <f t="shared" si="75"/>
        <v>0</v>
      </c>
      <c r="E311" s="49">
        <f t="shared" si="76"/>
        <v>0</v>
      </c>
      <c r="F311" s="50">
        <v>2</v>
      </c>
      <c r="G311" s="8" t="str">
        <f t="shared" si="73"/>
        <v/>
      </c>
    </row>
    <row r="312" spans="2:7">
      <c r="B312" s="8">
        <v>45</v>
      </c>
      <c r="C312" s="49" t="str">
        <f t="shared" si="74"/>
        <v>臨床遺伝子医療学</v>
      </c>
      <c r="D312" s="138">
        <f t="shared" si="75"/>
        <v>0</v>
      </c>
      <c r="E312" s="49">
        <f t="shared" si="76"/>
        <v>0</v>
      </c>
      <c r="F312" s="50">
        <v>2</v>
      </c>
      <c r="G312" s="8" t="str">
        <f t="shared" si="73"/>
        <v/>
      </c>
    </row>
    <row r="313" spans="2:7">
      <c r="B313" s="8">
        <v>46</v>
      </c>
      <c r="C313" s="49" t="str">
        <f t="shared" si="74"/>
        <v>臨床薬剤学</v>
      </c>
      <c r="D313" s="138">
        <f t="shared" si="75"/>
        <v>0</v>
      </c>
      <c r="E313" s="49">
        <f t="shared" si="76"/>
        <v>0</v>
      </c>
      <c r="F313" s="50">
        <v>2</v>
      </c>
      <c r="G313" s="8" t="str">
        <f t="shared" si="73"/>
        <v/>
      </c>
    </row>
    <row r="314" spans="2:7">
      <c r="B314" s="8">
        <v>47</v>
      </c>
      <c r="C314" s="49" t="str">
        <f t="shared" si="74"/>
        <v>感染症学</v>
      </c>
      <c r="D314" s="138" t="str">
        <f t="shared" si="75"/>
        <v>内山淳平0</v>
      </c>
      <c r="E314" s="49">
        <f t="shared" si="76"/>
        <v>0</v>
      </c>
      <c r="F314" s="50">
        <v>2</v>
      </c>
      <c r="G314" s="8" t="str">
        <f t="shared" si="73"/>
        <v/>
      </c>
    </row>
    <row r="315" spans="2:7">
      <c r="B315" s="8"/>
      <c r="C315" s="49">
        <f>C193</f>
        <v>0</v>
      </c>
      <c r="D315" s="138">
        <f>L124</f>
        <v>0</v>
      </c>
      <c r="E315" s="49">
        <f>M124</f>
        <v>0</v>
      </c>
      <c r="F315" s="50">
        <v>2</v>
      </c>
      <c r="G315" s="8" t="str">
        <f t="shared" ref="G315:G316" si="77">IF(
E315&gt;=1,
D315&amp;CHAR(10)&amp;"（"&amp;E315&amp;"）"
&amp;IF(B315&lt;&gt;0,""),
"")</f>
        <v/>
      </c>
    </row>
    <row r="316" spans="2:7">
      <c r="B316" s="8">
        <v>50</v>
      </c>
      <c r="C316" s="49" t="str">
        <f>Q9</f>
        <v>呼吸器・アレルギー内科</v>
      </c>
      <c r="D316" s="138">
        <f t="shared" ref="D316:D347" si="78">T9</f>
        <v>0</v>
      </c>
      <c r="E316" s="134">
        <f t="shared" ref="E316:E347" si="79">U9</f>
        <v>0</v>
      </c>
      <c r="F316" s="50">
        <v>2</v>
      </c>
      <c r="G316" s="8" t="str">
        <f t="shared" si="77"/>
        <v/>
      </c>
    </row>
    <row r="317" spans="2:7">
      <c r="B317" s="8">
        <v>51</v>
      </c>
      <c r="C317" s="49" t="str">
        <f t="shared" ref="C317:C336" si="80">Q10</f>
        <v>感染症内科</v>
      </c>
      <c r="D317" s="138">
        <f t="shared" si="78"/>
        <v>0</v>
      </c>
      <c r="E317" s="134">
        <f t="shared" si="79"/>
        <v>0</v>
      </c>
      <c r="F317" s="50">
        <v>2</v>
      </c>
      <c r="G317" s="8" t="str">
        <f t="shared" ref="G317:G380" si="81">IF(
E317&gt;=1,
D317&amp;CHAR(10)&amp;"（"&amp;E317&amp;"）"
&amp;IF(B317&lt;&gt;0,""),
"")</f>
        <v/>
      </c>
    </row>
    <row r="318" spans="2:7">
      <c r="B318" s="8">
        <v>52</v>
      </c>
      <c r="C318" s="49" t="str">
        <f t="shared" si="80"/>
        <v>肝・胆・膵外科</v>
      </c>
      <c r="D318" s="138">
        <f t="shared" si="78"/>
        <v>0</v>
      </c>
      <c r="E318" s="134">
        <f t="shared" si="79"/>
        <v>0</v>
      </c>
      <c r="F318" s="50">
        <v>2</v>
      </c>
      <c r="G318" s="8" t="str">
        <f t="shared" si="81"/>
        <v/>
      </c>
    </row>
    <row r="319" spans="2:7">
      <c r="B319" s="8">
        <v>53</v>
      </c>
      <c r="C319" s="49" t="str">
        <f t="shared" si="80"/>
        <v>乳腺・内分泌外科</v>
      </c>
      <c r="D319" s="138" t="str">
        <f t="shared" si="78"/>
        <v>枝園忠彦7</v>
      </c>
      <c r="E319" s="134">
        <f t="shared" si="79"/>
        <v>0</v>
      </c>
      <c r="F319" s="50">
        <v>2</v>
      </c>
      <c r="G319" s="8" t="str">
        <f t="shared" si="81"/>
        <v/>
      </c>
    </row>
    <row r="320" spans="2:7">
      <c r="B320" s="8">
        <v>54</v>
      </c>
      <c r="C320" s="49" t="str">
        <f t="shared" si="80"/>
        <v>小児外科</v>
      </c>
      <c r="D320" s="138">
        <f t="shared" si="78"/>
        <v>0</v>
      </c>
      <c r="E320" s="134">
        <f t="shared" si="79"/>
        <v>0</v>
      </c>
      <c r="F320" s="50">
        <v>2</v>
      </c>
      <c r="G320" s="8" t="str">
        <f t="shared" si="81"/>
        <v/>
      </c>
    </row>
    <row r="321" spans="2:7">
      <c r="B321" s="8">
        <v>55</v>
      </c>
      <c r="C321" s="49" t="str">
        <f t="shared" si="80"/>
        <v>小児麻酔科</v>
      </c>
      <c r="D321" s="138" t="str">
        <f t="shared" si="78"/>
        <v>岩崎達雄1</v>
      </c>
      <c r="E321" s="134">
        <f t="shared" si="79"/>
        <v>0</v>
      </c>
      <c r="F321" s="50">
        <v>2</v>
      </c>
      <c r="G321" s="8" t="str">
        <f t="shared" si="81"/>
        <v/>
      </c>
    </row>
    <row r="322" spans="2:7">
      <c r="B322" s="8">
        <v>56</v>
      </c>
      <c r="C322" s="49" t="str">
        <f t="shared" si="80"/>
        <v>病理診断科</v>
      </c>
      <c r="D322" s="138" t="str">
        <f t="shared" si="78"/>
        <v>柳井広之6</v>
      </c>
      <c r="E322" s="134">
        <f t="shared" si="79"/>
        <v>0</v>
      </c>
      <c r="F322" s="50">
        <v>2</v>
      </c>
      <c r="G322" s="8" t="str">
        <f t="shared" si="81"/>
        <v/>
      </c>
    </row>
    <row r="323" spans="2:7">
      <c r="B323" s="8">
        <v>57</v>
      </c>
      <c r="C323" s="49" t="str">
        <f t="shared" si="80"/>
        <v>総合リハビリテーション部</v>
      </c>
      <c r="D323" s="138">
        <f t="shared" si="78"/>
        <v>0</v>
      </c>
      <c r="E323" s="134">
        <f t="shared" si="79"/>
        <v>0</v>
      </c>
      <c r="F323" s="50">
        <v>2</v>
      </c>
      <c r="G323" s="8" t="str">
        <f t="shared" si="81"/>
        <v/>
      </c>
    </row>
    <row r="324" spans="2:7">
      <c r="B324" s="8">
        <v>58</v>
      </c>
      <c r="C324" s="49" t="str">
        <f t="shared" si="80"/>
        <v>医療情報部</v>
      </c>
      <c r="D324" s="138" t="str">
        <f t="shared" si="78"/>
        <v>郷原英夫0</v>
      </c>
      <c r="E324" s="134">
        <f t="shared" si="79"/>
        <v>0</v>
      </c>
      <c r="F324" s="50">
        <v>2</v>
      </c>
      <c r="G324" s="8" t="str">
        <f t="shared" si="81"/>
        <v/>
      </c>
    </row>
    <row r="325" spans="2:7">
      <c r="B325" s="8">
        <v>59</v>
      </c>
      <c r="C325" s="49" t="str">
        <f t="shared" si="80"/>
        <v>新医療研究開発センター</v>
      </c>
      <c r="D325" s="138">
        <f t="shared" si="78"/>
        <v>0</v>
      </c>
      <c r="E325" s="134">
        <f t="shared" si="79"/>
        <v>0</v>
      </c>
      <c r="F325" s="50">
        <v>2</v>
      </c>
      <c r="G325" s="8" t="str">
        <f t="shared" si="81"/>
        <v/>
      </c>
    </row>
    <row r="326" spans="2:7">
      <c r="B326" s="8">
        <v>60</v>
      </c>
      <c r="C326" s="49" t="str">
        <f t="shared" si="80"/>
        <v>新医療研究開発センター</v>
      </c>
      <c r="D326" s="138" t="str">
        <f t="shared" si="78"/>
        <v>王　英正0</v>
      </c>
      <c r="E326" s="134">
        <f t="shared" si="79"/>
        <v>0</v>
      </c>
      <c r="F326" s="50">
        <v>2</v>
      </c>
      <c r="G326" s="8" t="str">
        <f t="shared" si="81"/>
        <v/>
      </c>
    </row>
    <row r="327" spans="2:7">
      <c r="B327" s="8">
        <v>61</v>
      </c>
      <c r="C327" s="49" t="str">
        <f t="shared" si="80"/>
        <v>新医療研究開発センター</v>
      </c>
      <c r="D327" s="138" t="str">
        <f t="shared" si="78"/>
        <v>渡部昌実2</v>
      </c>
      <c r="E327" s="134">
        <f t="shared" si="79"/>
        <v>0</v>
      </c>
      <c r="F327" s="50">
        <v>2</v>
      </c>
      <c r="G327" s="8" t="str">
        <f t="shared" si="81"/>
        <v/>
      </c>
    </row>
    <row r="328" spans="2:7">
      <c r="B328" s="8">
        <v>62</v>
      </c>
      <c r="C328" s="49" t="str">
        <f t="shared" si="80"/>
        <v>新医療研究開発センター</v>
      </c>
      <c r="D328" s="138" t="str">
        <f t="shared" si="78"/>
        <v>堀田勝幸2</v>
      </c>
      <c r="E328" s="134">
        <f t="shared" si="79"/>
        <v>0</v>
      </c>
      <c r="F328" s="50">
        <v>2</v>
      </c>
      <c r="G328" s="8" t="str">
        <f t="shared" si="81"/>
        <v/>
      </c>
    </row>
    <row r="329" spans="2:7">
      <c r="B329" s="8">
        <v>63</v>
      </c>
      <c r="C329" s="49" t="str">
        <f t="shared" si="80"/>
        <v>新医療研究開発センター</v>
      </c>
      <c r="D329" s="138" t="str">
        <f t="shared" si="78"/>
        <v>櫻井　淳1</v>
      </c>
      <c r="E329" s="134">
        <f t="shared" si="79"/>
        <v>0</v>
      </c>
      <c r="F329" s="50">
        <v>2</v>
      </c>
      <c r="G329" s="8" t="str">
        <f t="shared" si="81"/>
        <v/>
      </c>
    </row>
    <row r="330" spans="2:7">
      <c r="B330" s="8">
        <v>64</v>
      </c>
      <c r="C330" s="49" t="str">
        <f t="shared" si="80"/>
        <v>腫瘍センター</v>
      </c>
      <c r="D330" s="138">
        <f t="shared" si="78"/>
        <v>0</v>
      </c>
      <c r="E330" s="134">
        <f t="shared" si="79"/>
        <v>0</v>
      </c>
      <c r="F330" s="50">
        <v>2</v>
      </c>
      <c r="G330" s="8" t="str">
        <f t="shared" si="81"/>
        <v/>
      </c>
    </row>
    <row r="331" spans="2:7">
      <c r="B331" s="8">
        <v>65</v>
      </c>
      <c r="C331" s="49" t="str">
        <f t="shared" si="80"/>
        <v>ジェンダーセンター</v>
      </c>
      <c r="D331" s="138" t="str">
        <f t="shared" si="78"/>
        <v>難波祐三郎0</v>
      </c>
      <c r="E331" s="134">
        <f t="shared" si="79"/>
        <v>0</v>
      </c>
      <c r="F331" s="50">
        <v>2</v>
      </c>
      <c r="G331" s="8" t="str">
        <f t="shared" si="81"/>
        <v/>
      </c>
    </row>
    <row r="332" spans="2:7">
      <c r="B332" s="12">
        <v>66</v>
      </c>
      <c r="C332" s="49" t="str">
        <f t="shared" si="80"/>
        <v>運動器疼痛センター</v>
      </c>
      <c r="D332" s="138" t="str">
        <f t="shared" si="78"/>
        <v>西田圭一郎1</v>
      </c>
      <c r="E332" s="134">
        <f t="shared" si="79"/>
        <v>0</v>
      </c>
      <c r="F332" s="50">
        <v>2</v>
      </c>
      <c r="G332" s="8" t="str">
        <f t="shared" si="81"/>
        <v/>
      </c>
    </row>
    <row r="333" spans="2:7">
      <c r="B333" s="12">
        <v>67</v>
      </c>
      <c r="C333" s="49" t="str">
        <f t="shared" si="80"/>
        <v>重症心不全センター</v>
      </c>
      <c r="D333" s="138">
        <f t="shared" si="78"/>
        <v>0</v>
      </c>
      <c r="E333" s="134">
        <f t="shared" si="79"/>
        <v>0</v>
      </c>
      <c r="F333" s="50">
        <v>2</v>
      </c>
      <c r="G333" s="8" t="str">
        <f t="shared" si="81"/>
        <v/>
      </c>
    </row>
    <row r="334" spans="2:7">
      <c r="B334" s="12">
        <v>68</v>
      </c>
      <c r="C334" s="49" t="str">
        <f t="shared" si="80"/>
        <v>ダイバーシティ推進センター</v>
      </c>
      <c r="D334" s="138">
        <f t="shared" si="78"/>
        <v>0</v>
      </c>
      <c r="E334" s="134">
        <f t="shared" si="79"/>
        <v>0</v>
      </c>
      <c r="F334" s="50">
        <v>2</v>
      </c>
      <c r="G334" s="8" t="str">
        <f t="shared" si="81"/>
        <v/>
      </c>
    </row>
    <row r="335" spans="2:7">
      <c r="B335" s="8">
        <v>69</v>
      </c>
      <c r="C335" s="49" t="str">
        <f t="shared" si="80"/>
        <v>病院</v>
      </c>
      <c r="D335" s="138" t="str">
        <f t="shared" si="78"/>
        <v>大月審一0</v>
      </c>
      <c r="E335" s="134">
        <f t="shared" si="79"/>
        <v>0</v>
      </c>
      <c r="F335" s="50">
        <v>2</v>
      </c>
      <c r="G335" s="8" t="str">
        <f t="shared" si="81"/>
        <v/>
      </c>
    </row>
    <row r="336" spans="2:7">
      <c r="B336" s="12">
        <v>70</v>
      </c>
      <c r="C336" s="49" t="str">
        <f t="shared" si="80"/>
        <v>スペシャルニーズ歯科センター</v>
      </c>
      <c r="D336" s="138" t="str">
        <f t="shared" si="78"/>
        <v>江草正彦0</v>
      </c>
      <c r="E336" s="134">
        <f t="shared" si="79"/>
        <v>0</v>
      </c>
      <c r="F336" s="50">
        <v>2</v>
      </c>
      <c r="G336" s="8" t="str">
        <f t="shared" si="81"/>
        <v/>
      </c>
    </row>
    <row r="337" spans="2:7">
      <c r="B337" s="8"/>
      <c r="C337" s="49" t="str">
        <f t="shared" ref="C337:C372" si="82">Q30</f>
        <v>【寄付講座】</v>
      </c>
      <c r="D337" s="138">
        <f t="shared" si="78"/>
        <v>0</v>
      </c>
      <c r="E337" s="134">
        <f t="shared" si="79"/>
        <v>0</v>
      </c>
      <c r="F337" s="50">
        <v>2</v>
      </c>
      <c r="G337" s="8" t="str">
        <f t="shared" si="81"/>
        <v/>
      </c>
    </row>
    <row r="338" spans="2:7">
      <c r="B338" s="8"/>
      <c r="C338" s="49">
        <f t="shared" si="82"/>
        <v>0</v>
      </c>
      <c r="D338" s="138">
        <f t="shared" si="78"/>
        <v>0</v>
      </c>
      <c r="E338" s="134">
        <f t="shared" si="79"/>
        <v>0</v>
      </c>
      <c r="F338" s="50">
        <v>2</v>
      </c>
      <c r="G338" s="8" t="str">
        <f t="shared" si="81"/>
        <v/>
      </c>
    </row>
    <row r="339" spans="2:7">
      <c r="B339" s="8">
        <v>71</v>
      </c>
      <c r="C339" s="49" t="str">
        <f t="shared" si="82"/>
        <v>先端循環器治療学</v>
      </c>
      <c r="D339" s="138" t="str">
        <f t="shared" si="78"/>
        <v>森田　宏0</v>
      </c>
      <c r="E339" s="134">
        <f t="shared" si="79"/>
        <v>0</v>
      </c>
      <c r="F339" s="50">
        <v>2</v>
      </c>
      <c r="G339" s="8" t="str">
        <f t="shared" si="81"/>
        <v/>
      </c>
    </row>
    <row r="340" spans="2:7">
      <c r="B340" s="8">
        <v>72</v>
      </c>
      <c r="C340" s="49" t="str">
        <f t="shared" si="82"/>
        <v>地域医療人材育成</v>
      </c>
      <c r="D340" s="138" t="str">
        <f t="shared" si="78"/>
        <v>小川弘子5</v>
      </c>
      <c r="E340" s="134">
        <f t="shared" si="79"/>
        <v>0</v>
      </c>
      <c r="F340" s="50">
        <v>2</v>
      </c>
      <c r="G340" s="8" t="str">
        <f t="shared" si="81"/>
        <v/>
      </c>
    </row>
    <row r="341" spans="2:7">
      <c r="B341" s="8">
        <v>73</v>
      </c>
      <c r="C341" s="49" t="str">
        <f t="shared" si="82"/>
        <v>地域医療人材育成</v>
      </c>
      <c r="D341" s="138" t="str">
        <f t="shared" si="78"/>
        <v>佐藤　勝0</v>
      </c>
      <c r="E341" s="134">
        <f t="shared" si="79"/>
        <v>0</v>
      </c>
      <c r="F341" s="50">
        <v>2</v>
      </c>
      <c r="G341" s="8" t="str">
        <f t="shared" si="81"/>
        <v/>
      </c>
    </row>
    <row r="342" spans="2:7">
      <c r="B342" s="8">
        <v>74</v>
      </c>
      <c r="C342" s="49" t="str">
        <f t="shared" si="82"/>
        <v>CKD/CVD地域医療連携包括医療学</v>
      </c>
      <c r="D342" s="138">
        <f t="shared" si="78"/>
        <v>0</v>
      </c>
      <c r="E342" s="134">
        <f t="shared" si="79"/>
        <v>0</v>
      </c>
      <c r="F342" s="50">
        <v>2</v>
      </c>
      <c r="G342" s="8" t="str">
        <f t="shared" si="81"/>
        <v/>
      </c>
    </row>
    <row r="343" spans="2:7">
      <c r="B343" s="8">
        <v>75</v>
      </c>
      <c r="C343" s="49" t="str">
        <f t="shared" si="82"/>
        <v>三朝地域医療支援講座</v>
      </c>
      <c r="D343" s="138">
        <f t="shared" si="78"/>
        <v>0</v>
      </c>
      <c r="E343" s="134">
        <f t="shared" si="79"/>
        <v>0</v>
      </c>
      <c r="F343" s="50">
        <v>2</v>
      </c>
      <c r="G343" s="8" t="str">
        <f t="shared" si="81"/>
        <v/>
      </c>
    </row>
    <row r="344" spans="2:7">
      <c r="B344" s="8"/>
      <c r="C344" s="49">
        <f t="shared" si="82"/>
        <v>0</v>
      </c>
      <c r="D344" s="138">
        <f t="shared" si="78"/>
        <v>0</v>
      </c>
      <c r="E344" s="134">
        <f t="shared" si="79"/>
        <v>0</v>
      </c>
      <c r="F344" s="50">
        <v>2</v>
      </c>
      <c r="G344" s="8" t="str">
        <f t="shared" si="81"/>
        <v/>
      </c>
    </row>
    <row r="345" spans="2:7">
      <c r="B345" s="8"/>
      <c r="C345" s="49" t="str">
        <f t="shared" si="82"/>
        <v>【歯学系講座】</v>
      </c>
      <c r="D345" s="138">
        <f t="shared" si="78"/>
        <v>0</v>
      </c>
      <c r="E345" s="136">
        <f t="shared" si="79"/>
        <v>0</v>
      </c>
      <c r="F345" s="50">
        <v>2</v>
      </c>
      <c r="G345" s="8" t="str">
        <f t="shared" si="81"/>
        <v/>
      </c>
    </row>
    <row r="346" spans="2:7">
      <c r="B346" s="8"/>
      <c r="C346" s="49" t="str">
        <f t="shared" si="82"/>
        <v>教育研究分野</v>
      </c>
      <c r="D346" s="138" t="str">
        <f t="shared" si="78"/>
        <v>准教授</v>
      </c>
      <c r="E346" s="136" t="str">
        <f t="shared" si="79"/>
        <v>投票欄</v>
      </c>
      <c r="F346" s="50">
        <v>2</v>
      </c>
      <c r="G346" s="8" t="str">
        <f t="shared" si="81"/>
        <v>准教授
（投票欄）FALSE</v>
      </c>
    </row>
    <row r="347" spans="2:7">
      <c r="B347" s="8"/>
      <c r="C347" s="49" t="str">
        <f t="shared" si="82"/>
        <v>歯学系講座（基礎）</v>
      </c>
      <c r="D347" s="138">
        <f t="shared" si="78"/>
        <v>0</v>
      </c>
      <c r="E347" s="136">
        <f t="shared" si="79"/>
        <v>0</v>
      </c>
      <c r="F347" s="50">
        <v>2</v>
      </c>
      <c r="G347" s="8" t="str">
        <f t="shared" si="81"/>
        <v/>
      </c>
    </row>
    <row r="348" spans="2:7">
      <c r="B348" s="8">
        <v>76</v>
      </c>
      <c r="C348" s="49" t="str">
        <f t="shared" si="82"/>
        <v>口腔形態学</v>
      </c>
      <c r="D348" s="138" t="str">
        <f t="shared" ref="D348:D372" si="83">T41</f>
        <v>池亀美華1</v>
      </c>
      <c r="E348" s="137">
        <f t="shared" ref="E348:E372" si="84">U41</f>
        <v>0</v>
      </c>
      <c r="F348" s="50">
        <v>2</v>
      </c>
      <c r="G348" s="8" t="str">
        <f t="shared" si="81"/>
        <v/>
      </c>
    </row>
    <row r="349" spans="2:7">
      <c r="B349" s="8">
        <v>77</v>
      </c>
      <c r="C349" s="49" t="str">
        <f t="shared" si="82"/>
        <v>口腔機能解剖学</v>
      </c>
      <c r="D349" s="138" t="str">
        <f t="shared" si="83"/>
        <v>寺町順平0</v>
      </c>
      <c r="E349" s="136">
        <f t="shared" si="84"/>
        <v>0</v>
      </c>
      <c r="F349" s="50">
        <v>2</v>
      </c>
      <c r="G349" s="8" t="str">
        <f t="shared" si="81"/>
        <v/>
      </c>
    </row>
    <row r="350" spans="2:7">
      <c r="B350" s="8">
        <v>78</v>
      </c>
      <c r="C350" s="49" t="str">
        <f t="shared" si="82"/>
        <v>口腔生理学</v>
      </c>
      <c r="D350" s="138" t="str">
        <f t="shared" si="83"/>
        <v>美籐純弘0</v>
      </c>
      <c r="E350" s="136">
        <f t="shared" si="84"/>
        <v>0</v>
      </c>
      <c r="F350" s="50">
        <v>2</v>
      </c>
      <c r="G350" s="8" t="str">
        <f t="shared" si="81"/>
        <v/>
      </c>
    </row>
    <row r="351" spans="2:7">
      <c r="B351" s="8">
        <v>79</v>
      </c>
      <c r="C351" s="49" t="str">
        <f t="shared" si="82"/>
        <v>口腔生化学</v>
      </c>
      <c r="D351" s="138" t="str">
        <f t="shared" si="83"/>
        <v>西田　崇0</v>
      </c>
      <c r="E351" s="136">
        <f t="shared" si="84"/>
        <v>0</v>
      </c>
      <c r="F351" s="50">
        <v>2</v>
      </c>
      <c r="G351" s="8" t="str">
        <f t="shared" si="81"/>
        <v/>
      </c>
    </row>
    <row r="352" spans="2:7">
      <c r="B352" s="8">
        <v>80</v>
      </c>
      <c r="C352" s="49" t="str">
        <f t="shared" si="82"/>
        <v>口腔病理学</v>
      </c>
      <c r="D352" s="138" t="str">
        <f t="shared" si="83"/>
        <v>中野敬介0</v>
      </c>
      <c r="E352" s="136">
        <f t="shared" si="84"/>
        <v>0</v>
      </c>
      <c r="F352" s="50">
        <v>2</v>
      </c>
      <c r="G352" s="8" t="str">
        <f t="shared" si="81"/>
        <v/>
      </c>
    </row>
    <row r="353" spans="2:7">
      <c r="B353" s="8">
        <v>81</v>
      </c>
      <c r="C353" s="49" t="str">
        <f t="shared" si="82"/>
        <v>口腔微生物学</v>
      </c>
      <c r="D353" s="138" t="str">
        <f t="shared" si="83"/>
        <v>中山真彰0</v>
      </c>
      <c r="E353" s="136">
        <f t="shared" si="84"/>
        <v>0</v>
      </c>
      <c r="F353" s="50">
        <v>2</v>
      </c>
      <c r="G353" s="8" t="str">
        <f t="shared" si="81"/>
        <v/>
      </c>
    </row>
    <row r="354" spans="2:7">
      <c r="B354" s="8">
        <v>82</v>
      </c>
      <c r="C354" s="49" t="str">
        <f t="shared" si="82"/>
        <v>歯科薬理学</v>
      </c>
      <c r="D354" s="138" t="str">
        <f t="shared" si="83"/>
        <v>江口傑徳0</v>
      </c>
      <c r="E354" s="136">
        <f t="shared" si="84"/>
        <v>0</v>
      </c>
      <c r="F354" s="50">
        <v>2</v>
      </c>
      <c r="G354" s="8" t="str">
        <f t="shared" si="81"/>
        <v/>
      </c>
    </row>
    <row r="355" spans="2:7">
      <c r="B355" s="8">
        <v>83</v>
      </c>
      <c r="C355" s="49" t="str">
        <f t="shared" si="82"/>
        <v>生体材料学</v>
      </c>
      <c r="D355" s="138">
        <f t="shared" si="83"/>
        <v>0</v>
      </c>
      <c r="E355" s="136">
        <f t="shared" si="84"/>
        <v>0</v>
      </c>
      <c r="F355" s="50">
        <v>2</v>
      </c>
      <c r="G355" s="8" t="str">
        <f t="shared" si="81"/>
        <v/>
      </c>
    </row>
    <row r="356" spans="2:7">
      <c r="B356" s="8">
        <v>84</v>
      </c>
      <c r="C356" s="49" t="str">
        <f t="shared" si="82"/>
        <v>先端国際情報歯学</v>
      </c>
      <c r="D356" s="138">
        <f t="shared" si="83"/>
        <v>0</v>
      </c>
      <c r="E356" s="136">
        <f t="shared" si="84"/>
        <v>0</v>
      </c>
      <c r="F356" s="50">
        <v>2</v>
      </c>
      <c r="G356" s="8" t="str">
        <f t="shared" si="81"/>
        <v/>
      </c>
    </row>
    <row r="357" spans="2:7">
      <c r="B357" s="8"/>
      <c r="C357" s="49" t="str">
        <f t="shared" si="82"/>
        <v>歯学系講座（臨床）</v>
      </c>
      <c r="D357" s="138">
        <f t="shared" si="83"/>
        <v>0</v>
      </c>
      <c r="E357" s="136">
        <f t="shared" si="84"/>
        <v>0</v>
      </c>
      <c r="F357" s="50">
        <v>2</v>
      </c>
      <c r="G357" s="8" t="str">
        <f t="shared" si="81"/>
        <v/>
      </c>
    </row>
    <row r="358" spans="2:7">
      <c r="B358" s="8">
        <v>85</v>
      </c>
      <c r="C358" s="49" t="str">
        <f t="shared" si="82"/>
        <v>歯科保存学</v>
      </c>
      <c r="D358" s="138" t="str">
        <f t="shared" si="83"/>
        <v>大原直子0</v>
      </c>
      <c r="E358" s="136">
        <f t="shared" si="84"/>
        <v>0</v>
      </c>
      <c r="F358" s="50">
        <v>2</v>
      </c>
      <c r="G358" s="8" t="str">
        <f t="shared" si="81"/>
        <v/>
      </c>
    </row>
    <row r="359" spans="2:7">
      <c r="B359" s="8">
        <v>86</v>
      </c>
      <c r="C359" s="49" t="str">
        <f t="shared" si="82"/>
        <v>歯周病態学</v>
      </c>
      <c r="D359" s="138" t="str">
        <f t="shared" si="83"/>
        <v>大森一弘0</v>
      </c>
      <c r="E359" s="136">
        <f t="shared" si="84"/>
        <v>0</v>
      </c>
      <c r="F359" s="50">
        <v>2</v>
      </c>
      <c r="G359" s="8" t="str">
        <f t="shared" si="81"/>
        <v/>
      </c>
    </row>
    <row r="360" spans="2:7">
      <c r="B360" s="8">
        <v>87</v>
      </c>
      <c r="C360" s="49" t="str">
        <f t="shared" si="82"/>
        <v>インプラント再生補綴学</v>
      </c>
      <c r="D360" s="138" t="str">
        <f t="shared" si="83"/>
        <v>大野充昭1</v>
      </c>
      <c r="E360" s="136">
        <f t="shared" si="84"/>
        <v>0</v>
      </c>
      <c r="F360" s="50">
        <v>2</v>
      </c>
      <c r="G360" s="8" t="str">
        <f t="shared" si="81"/>
        <v/>
      </c>
    </row>
    <row r="361" spans="2:7">
      <c r="B361" s="8">
        <v>88</v>
      </c>
      <c r="C361" s="49" t="str">
        <f t="shared" si="82"/>
        <v>咬合・有床義歯補綴学</v>
      </c>
      <c r="D361" s="138" t="str">
        <f t="shared" si="83"/>
        <v>原　哲也0</v>
      </c>
      <c r="E361" s="136">
        <f t="shared" si="84"/>
        <v>0</v>
      </c>
      <c r="F361" s="50">
        <v>2</v>
      </c>
      <c r="G361" s="8" t="str">
        <f t="shared" si="81"/>
        <v/>
      </c>
    </row>
    <row r="362" spans="2:7">
      <c r="B362" s="8">
        <v>89</v>
      </c>
      <c r="C362" s="49" t="str">
        <f t="shared" si="82"/>
        <v>歯科矯正学</v>
      </c>
      <c r="D362" s="138" t="str">
        <f t="shared" si="83"/>
        <v>井澤　俊0</v>
      </c>
      <c r="E362" s="136">
        <f t="shared" si="84"/>
        <v>0</v>
      </c>
      <c r="F362" s="50">
        <v>2</v>
      </c>
      <c r="G362" s="8" t="str">
        <f t="shared" si="81"/>
        <v/>
      </c>
    </row>
    <row r="363" spans="2:7">
      <c r="B363" s="8">
        <v>90</v>
      </c>
      <c r="C363" s="49" t="str">
        <f t="shared" si="82"/>
        <v>顎口腔再建外科学</v>
      </c>
      <c r="D363" s="138" t="str">
        <f t="shared" si="83"/>
        <v>天野克比古0</v>
      </c>
      <c r="E363" s="136">
        <f t="shared" si="84"/>
        <v>0</v>
      </c>
      <c r="F363" s="50">
        <v>2</v>
      </c>
      <c r="G363" s="8" t="str">
        <f t="shared" si="81"/>
        <v/>
      </c>
    </row>
    <row r="364" spans="2:7">
      <c r="B364" s="8">
        <v>91</v>
      </c>
      <c r="C364" s="49" t="str">
        <f t="shared" si="82"/>
        <v>口腔顎顔面外科学</v>
      </c>
      <c r="D364" s="138" t="str">
        <f t="shared" si="83"/>
        <v>國定勇希0</v>
      </c>
      <c r="E364" s="136">
        <f t="shared" si="84"/>
        <v>0</v>
      </c>
      <c r="F364" s="50">
        <v>2</v>
      </c>
      <c r="G364" s="8" t="str">
        <f t="shared" si="81"/>
        <v/>
      </c>
    </row>
    <row r="365" spans="2:7">
      <c r="B365" s="8">
        <v>92</v>
      </c>
      <c r="C365" s="49" t="str">
        <f t="shared" si="82"/>
        <v>歯科放射線学</v>
      </c>
      <c r="D365" s="138" t="str">
        <f t="shared" si="83"/>
        <v>河津俊幸0</v>
      </c>
      <c r="E365" s="136">
        <f t="shared" si="84"/>
        <v>0</v>
      </c>
      <c r="F365" s="50">
        <v>2</v>
      </c>
      <c r="G365" s="8" t="str">
        <f t="shared" si="81"/>
        <v/>
      </c>
    </row>
    <row r="366" spans="2:7">
      <c r="B366" s="8">
        <v>93</v>
      </c>
      <c r="C366" s="49" t="str">
        <f t="shared" si="82"/>
        <v>予防歯科学</v>
      </c>
      <c r="D366" s="138" t="str">
        <f t="shared" si="83"/>
        <v>丸山貴之0</v>
      </c>
      <c r="E366" s="136">
        <f t="shared" si="84"/>
        <v>0</v>
      </c>
      <c r="F366" s="50">
        <v>2</v>
      </c>
      <c r="G366" s="8" t="str">
        <f t="shared" si="81"/>
        <v/>
      </c>
    </row>
    <row r="367" spans="2:7">
      <c r="B367" s="8">
        <v>94</v>
      </c>
      <c r="C367" s="49" t="str">
        <f t="shared" si="82"/>
        <v>小児歯科学</v>
      </c>
      <c r="D367" s="138" t="str">
        <f t="shared" si="83"/>
        <v>仲　周平0</v>
      </c>
      <c r="E367" s="136">
        <f t="shared" si="84"/>
        <v>0</v>
      </c>
      <c r="F367" s="50">
        <v>2</v>
      </c>
      <c r="G367" s="8" t="str">
        <f t="shared" si="81"/>
        <v/>
      </c>
    </row>
    <row r="368" spans="2:7">
      <c r="B368" s="8">
        <v>95</v>
      </c>
      <c r="C368" s="49" t="str">
        <f t="shared" si="82"/>
        <v>歯科麻酔・特別支援歯学</v>
      </c>
      <c r="D368" s="138">
        <f t="shared" si="83"/>
        <v>0</v>
      </c>
      <c r="E368" s="136">
        <f t="shared" si="84"/>
        <v>0</v>
      </c>
      <c r="F368" s="50">
        <v>2</v>
      </c>
      <c r="G368" s="8" t="str">
        <f t="shared" si="81"/>
        <v/>
      </c>
    </row>
    <row r="369" spans="2:7">
      <c r="B369" s="8">
        <v>96</v>
      </c>
      <c r="C369" s="49" t="str">
        <f t="shared" si="82"/>
        <v>総合歯科学</v>
      </c>
      <c r="D369" s="138">
        <f t="shared" si="83"/>
        <v>0</v>
      </c>
      <c r="E369" s="136">
        <f t="shared" si="84"/>
        <v>0</v>
      </c>
      <c r="F369" s="50">
        <v>2</v>
      </c>
      <c r="G369" s="8" t="str">
        <f t="shared" si="81"/>
        <v/>
      </c>
    </row>
    <row r="370" spans="2:7">
      <c r="B370" s="8"/>
      <c r="C370" s="49" t="str">
        <f t="shared" si="82"/>
        <v>【薬学系講座】</v>
      </c>
      <c r="D370" s="138">
        <f t="shared" si="83"/>
        <v>0</v>
      </c>
      <c r="E370" s="136">
        <f t="shared" si="84"/>
        <v>0</v>
      </c>
      <c r="F370" s="50">
        <v>2</v>
      </c>
      <c r="G370" s="8" t="str">
        <f t="shared" si="81"/>
        <v/>
      </c>
    </row>
    <row r="371" spans="2:7">
      <c r="B371" s="8"/>
      <c r="C371" s="49" t="str">
        <f t="shared" si="82"/>
        <v>教育研究分野</v>
      </c>
      <c r="D371" s="138" t="str">
        <f t="shared" si="83"/>
        <v>准教授</v>
      </c>
      <c r="E371" s="136" t="str">
        <f t="shared" si="84"/>
        <v>投票欄</v>
      </c>
      <c r="F371" s="50">
        <v>2</v>
      </c>
      <c r="G371" s="8" t="str">
        <f t="shared" si="81"/>
        <v>准教授
（投票欄）FALSE</v>
      </c>
    </row>
    <row r="372" spans="2:7">
      <c r="B372" s="8">
        <v>97</v>
      </c>
      <c r="C372" s="49" t="str">
        <f t="shared" si="82"/>
        <v>毒性学</v>
      </c>
      <c r="D372" s="138" t="str">
        <f t="shared" si="83"/>
        <v>児玉　進0</v>
      </c>
      <c r="E372" s="136">
        <f t="shared" si="84"/>
        <v>0</v>
      </c>
      <c r="F372" s="50">
        <v>2</v>
      </c>
      <c r="G372" s="8" t="str">
        <f t="shared" si="81"/>
        <v/>
      </c>
    </row>
    <row r="373" spans="2:7">
      <c r="B373" s="8">
        <v>98</v>
      </c>
      <c r="C373" s="49" t="str">
        <f t="shared" ref="C373:C385" si="85">Q66</f>
        <v>疾患薬理制御科学</v>
      </c>
      <c r="D373" s="138" t="str">
        <f t="shared" ref="D373:D385" si="86">T66</f>
        <v>松本　准0</v>
      </c>
      <c r="E373" s="136">
        <f t="shared" ref="E373:E385" si="87">U66</f>
        <v>0</v>
      </c>
      <c r="F373" s="50">
        <v>2</v>
      </c>
      <c r="G373" s="8" t="str">
        <f t="shared" si="81"/>
        <v/>
      </c>
    </row>
    <row r="374" spans="2:7">
      <c r="B374" s="8">
        <v>99</v>
      </c>
      <c r="C374" s="49" t="str">
        <f t="shared" si="85"/>
        <v>健康情報科学</v>
      </c>
      <c r="D374" s="138">
        <f t="shared" si="86"/>
        <v>0</v>
      </c>
      <c r="E374" s="136">
        <f t="shared" si="87"/>
        <v>0</v>
      </c>
      <c r="F374" s="50">
        <v>2</v>
      </c>
      <c r="G374" s="8" t="str">
        <f t="shared" si="81"/>
        <v/>
      </c>
    </row>
    <row r="375" spans="2:7">
      <c r="B375" s="8">
        <v>100</v>
      </c>
      <c r="C375" s="49" t="str">
        <f t="shared" si="85"/>
        <v>薬効解析学</v>
      </c>
      <c r="D375" s="138" t="str">
        <f t="shared" si="86"/>
        <v>高杉展正0</v>
      </c>
      <c r="E375" s="136">
        <f t="shared" si="87"/>
        <v>0</v>
      </c>
      <c r="F375" s="50">
        <v>2</v>
      </c>
      <c r="G375" s="8" t="str">
        <f t="shared" si="81"/>
        <v/>
      </c>
    </row>
    <row r="376" spans="2:7">
      <c r="B376" s="8">
        <v>101</v>
      </c>
      <c r="C376" s="49" t="str">
        <f t="shared" si="85"/>
        <v>臨床薬物動態学</v>
      </c>
      <c r="D376" s="138" t="str">
        <f t="shared" si="86"/>
        <v>合葉哲也0</v>
      </c>
      <c r="E376" s="136">
        <f t="shared" si="87"/>
        <v>0</v>
      </c>
      <c r="F376" s="50">
        <v>2</v>
      </c>
      <c r="G376" s="8" t="str">
        <f t="shared" si="81"/>
        <v/>
      </c>
    </row>
    <row r="377" spans="2:7">
      <c r="B377" s="8">
        <v>102</v>
      </c>
      <c r="C377" s="49" t="str">
        <f t="shared" si="85"/>
        <v>炎症薬物学</v>
      </c>
      <c r="D377" s="138" t="str">
        <f t="shared" si="86"/>
        <v>杉本幸雄0</v>
      </c>
      <c r="E377" s="136">
        <f t="shared" si="87"/>
        <v>0</v>
      </c>
      <c r="F377" s="50">
        <v>2</v>
      </c>
      <c r="G377" s="8" t="str">
        <f t="shared" si="81"/>
        <v/>
      </c>
    </row>
    <row r="378" spans="2:7">
      <c r="B378" s="8">
        <v>103</v>
      </c>
      <c r="C378" s="49" t="str">
        <f t="shared" si="85"/>
        <v>国際感染症制御学</v>
      </c>
      <c r="D378" s="138" t="str">
        <f t="shared" si="86"/>
        <v>金　惠淑0</v>
      </c>
      <c r="E378" s="136">
        <f t="shared" si="87"/>
        <v>0</v>
      </c>
      <c r="F378" s="50">
        <v>2</v>
      </c>
      <c r="G378" s="8" t="str">
        <f t="shared" si="81"/>
        <v/>
      </c>
    </row>
    <row r="379" spans="2:7">
      <c r="B379" s="8">
        <v>104</v>
      </c>
      <c r="C379" s="49" t="str">
        <f t="shared" si="85"/>
        <v>臨床病態診断学</v>
      </c>
      <c r="D379" s="138">
        <f t="shared" si="86"/>
        <v>0</v>
      </c>
      <c r="E379" s="136">
        <f t="shared" si="87"/>
        <v>0</v>
      </c>
      <c r="F379" s="50">
        <v>2</v>
      </c>
      <c r="G379" s="8" t="str">
        <f t="shared" si="81"/>
        <v/>
      </c>
    </row>
    <row r="380" spans="2:7">
      <c r="B380" s="8">
        <v>105</v>
      </c>
      <c r="C380" s="49" t="str">
        <f t="shared" si="85"/>
        <v>臨床基礎統合薬学</v>
      </c>
      <c r="D380" s="138">
        <f t="shared" si="86"/>
        <v>0</v>
      </c>
      <c r="E380" s="136">
        <f t="shared" si="87"/>
        <v>0</v>
      </c>
      <c r="F380" s="50">
        <v>2</v>
      </c>
      <c r="G380" s="8" t="str">
        <f t="shared" si="81"/>
        <v/>
      </c>
    </row>
    <row r="381" spans="2:7">
      <c r="B381" s="8">
        <v>106</v>
      </c>
      <c r="C381" s="49" t="str">
        <f t="shared" si="85"/>
        <v>衛生微生物化学</v>
      </c>
      <c r="D381" s="138">
        <f t="shared" si="86"/>
        <v>0</v>
      </c>
      <c r="E381" s="136">
        <f t="shared" si="87"/>
        <v>0</v>
      </c>
      <c r="F381" s="50">
        <v>2</v>
      </c>
      <c r="G381" s="8" t="str">
        <f t="shared" ref="G381:G385" si="88">IF(
E381&gt;=1,
D381&amp;CHAR(10)&amp;"（"&amp;E381&amp;"）"
&amp;IF(B381&lt;&gt;0,""),
"")</f>
        <v/>
      </c>
    </row>
    <row r="382" spans="2:7">
      <c r="B382" s="8">
        <v>107</v>
      </c>
      <c r="C382" s="49" t="str">
        <f t="shared" si="85"/>
        <v>構造生物薬学</v>
      </c>
      <c r="D382" s="138">
        <f t="shared" si="86"/>
        <v>0</v>
      </c>
      <c r="E382" s="136">
        <f t="shared" si="87"/>
        <v>0</v>
      </c>
      <c r="F382" s="50">
        <v>2</v>
      </c>
      <c r="G382" s="8" t="str">
        <f t="shared" si="88"/>
        <v/>
      </c>
    </row>
    <row r="383" spans="2:7">
      <c r="B383" s="8">
        <v>108</v>
      </c>
      <c r="C383" s="49" t="str">
        <f t="shared" si="85"/>
        <v>精密有機合成化学</v>
      </c>
      <c r="D383" s="138">
        <f t="shared" si="86"/>
        <v>0</v>
      </c>
      <c r="E383" s="136">
        <f t="shared" si="87"/>
        <v>0</v>
      </c>
      <c r="F383" s="50">
        <v>2</v>
      </c>
      <c r="G383" s="8" t="str">
        <f t="shared" si="88"/>
        <v/>
      </c>
    </row>
    <row r="384" spans="2:7">
      <c r="B384" s="8">
        <v>109</v>
      </c>
      <c r="C384" s="49" t="str">
        <f t="shared" si="85"/>
        <v>生理機能情報学</v>
      </c>
      <c r="D384" s="138">
        <f t="shared" si="86"/>
        <v>0</v>
      </c>
      <c r="E384" s="136">
        <f t="shared" si="87"/>
        <v>0</v>
      </c>
      <c r="F384" s="50">
        <v>2</v>
      </c>
      <c r="G384" s="8" t="str">
        <f t="shared" si="88"/>
        <v/>
      </c>
    </row>
    <row r="385" spans="2:7">
      <c r="B385" s="8">
        <v>110</v>
      </c>
      <c r="C385" s="49" t="str">
        <f t="shared" si="85"/>
        <v>臨床薬理学</v>
      </c>
      <c r="D385" s="138">
        <f t="shared" si="86"/>
        <v>0</v>
      </c>
      <c r="E385" s="136">
        <f t="shared" si="87"/>
        <v>0</v>
      </c>
      <c r="F385" s="50">
        <v>2</v>
      </c>
      <c r="G385" s="8" t="str">
        <f t="shared" si="88"/>
        <v/>
      </c>
    </row>
    <row r="386" spans="2:7" ht="15.75" thickBot="1"/>
    <row r="387" spans="2:7" ht="15.75" thickBot="1">
      <c r="E387" s="52">
        <f>SUM(E93:E385)</f>
        <v>0</v>
      </c>
    </row>
  </sheetData>
  <autoFilter ref="B91:G385" xr:uid="{60185DEE-68F9-4B0C-84EC-0F7396980197}"/>
  <mergeCells count="5">
    <mergeCell ref="A84:V84"/>
    <mergeCell ref="T2:U2"/>
    <mergeCell ref="B2:O2"/>
    <mergeCell ref="D80:E80"/>
    <mergeCell ref="Q2:R2"/>
  </mergeCells>
  <phoneticPr fontId="2"/>
  <dataValidations count="1">
    <dataValidation type="whole" allowBlank="1" showInputMessage="1" showErrorMessage="1" sqref="F64 L64:O64 N9:O60 L9:L35 F9:F60 M9:M56 L37:L56" xr:uid="{7F2EFAF6-726A-4843-A540-EF9D1DE5C72A}">
      <formula1>1</formula1>
      <formula2>1</formula2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1" orientation="landscape" r:id="rId1"/>
  <headerFooter>
    <oddHeader>&amp;R&amp;F&amp;A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　8</vt:lpstr>
      <vt:lpstr>'様式　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上泉 貴世</dc:creator>
  <cp:lastModifiedBy>西山 麻椰</cp:lastModifiedBy>
  <cp:lastPrinted>2025-11-13T05:51:48Z</cp:lastPrinted>
  <dcterms:created xsi:type="dcterms:W3CDTF">2023-06-13T05:13:01Z</dcterms:created>
  <dcterms:modified xsi:type="dcterms:W3CDTF">2026-06-11T03:08:42Z</dcterms:modified>
</cp:coreProperties>
</file>