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-asada\Downloads\"/>
    </mc:Choice>
  </mc:AlternateContent>
  <xr:revisionPtr revIDLastSave="0" documentId="13_ncr:1_{1C9235D4-1466-4646-A798-9D3ACA9C60F9}" xr6:coauthVersionLast="47" xr6:coauthVersionMax="47" xr10:uidLastSave="{00000000-0000-0000-0000-000000000000}"/>
  <bookViews>
    <workbookView xWindow="-120" yWindow="-120" windowWidth="29040" windowHeight="15720" xr2:uid="{CDE1A6B5-6D35-4F16-9C05-5B01E48CAFB4}"/>
  </bookViews>
  <sheets>
    <sheet name="入力シート" sheetId="2" r:id="rId1"/>
  </sheets>
  <definedNames>
    <definedName name="_xlnm._FilterDatabase" localSheetId="0" hidden="1">入力シート!$A$1:$T$24</definedName>
    <definedName name="_xlnm.Print_Area" localSheetId="0">入力シート!$A$1:$T$36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5" i="2" l="1"/>
  <c r="M33" i="2"/>
  <c r="G33" i="2"/>
  <c r="C33" i="2"/>
  <c r="J29" i="2"/>
  <c r="C29" i="2"/>
  <c r="R31" i="2"/>
  <c r="J31" i="2"/>
  <c r="R35" i="2"/>
  <c r="B30" i="2"/>
  <c r="L14" i="2"/>
  <c r="R15" i="2"/>
  <c r="I15" i="2"/>
  <c r="I18" i="2"/>
  <c r="N19" i="2"/>
  <c r="P18" i="2"/>
  <c r="Q13" i="2"/>
  <c r="C34" i="2"/>
  <c r="B34" i="2"/>
  <c r="I25" i="2"/>
  <c r="D2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fujita-s</author>
  </authors>
  <commentList>
    <comment ref="R33" authorId="0" shapeId="0" xr:uid="{BC2AD1AE-B3A3-4611-8C05-6DB0106A9EA1}">
      <text>
        <r>
          <rPr>
            <sz val="9"/>
            <color indexed="81"/>
            <rFont val="ＭＳ Ｐゴシック"/>
            <family val="3"/>
            <charset val="128"/>
          </rPr>
          <t xml:space="preserve">学長承認は 「 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１ </t>
        </r>
        <r>
          <rPr>
            <sz val="9"/>
            <color indexed="81"/>
            <rFont val="ＭＳ Ｐゴシック"/>
            <family val="3"/>
            <charset val="128"/>
          </rPr>
          <t xml:space="preserve">」
学部長承認は 「 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２ </t>
        </r>
        <r>
          <rPr>
            <sz val="9"/>
            <color indexed="81"/>
            <rFont val="ＭＳ Ｐゴシック"/>
            <family val="3"/>
            <charset val="128"/>
          </rPr>
          <t xml:space="preserve">」 </t>
        </r>
      </text>
    </comment>
  </commentList>
</comments>
</file>

<file path=xl/sharedStrings.xml><?xml version="1.0" encoding="utf-8"?>
<sst xmlns="http://schemas.openxmlformats.org/spreadsheetml/2006/main" count="103" uniqueCount="87">
  <si>
    <t>別紙第１</t>
    <rPh sb="0" eb="2">
      <t>ベッシ</t>
    </rPh>
    <rPh sb="2" eb="3">
      <t>ダイ</t>
    </rPh>
    <phoneticPr fontId="2"/>
  </si>
  <si>
    <t>兼業依頼状・承認申請（届出）書・承認書</t>
    <rPh sb="0" eb="2">
      <t>ケンギョウ</t>
    </rPh>
    <rPh sb="2" eb="5">
      <t>イライジョウ</t>
    </rPh>
    <rPh sb="6" eb="8">
      <t>ショウニン</t>
    </rPh>
    <rPh sb="8" eb="10">
      <t>シンセイ</t>
    </rPh>
    <rPh sb="11" eb="13">
      <t>トドケデ</t>
    </rPh>
    <rPh sb="14" eb="15">
      <t>ショ</t>
    </rPh>
    <rPh sb="16" eb="19">
      <t>ショウニンショ</t>
    </rPh>
    <phoneticPr fontId="2"/>
  </si>
  <si>
    <t>国立大学法人　岡山大学長　　殿</t>
    <rPh sb="0" eb="2">
      <t>コクリツ</t>
    </rPh>
    <rPh sb="2" eb="4">
      <t>ダイガク</t>
    </rPh>
    <rPh sb="4" eb="6">
      <t>ホウジン</t>
    </rPh>
    <rPh sb="7" eb="9">
      <t>オカヤマ</t>
    </rPh>
    <rPh sb="9" eb="11">
      <t>ダイガク</t>
    </rPh>
    <rPh sb="11" eb="12">
      <t>チョウ</t>
    </rPh>
    <rPh sb="14" eb="15">
      <t>ドノ</t>
    </rPh>
    <phoneticPr fontId="2"/>
  </si>
  <si>
    <t>文書番号：</t>
    <rPh sb="0" eb="2">
      <t>ブンショ</t>
    </rPh>
    <rPh sb="2" eb="4">
      <t>バンゴウ</t>
    </rPh>
    <phoneticPr fontId="2"/>
  </si>
  <si>
    <t>日付</t>
    <rPh sb="0" eb="2">
      <t>ヒヅケ</t>
    </rPh>
    <phoneticPr fontId="2"/>
  </si>
  <si>
    <t>　貴学下記職員に兼業を依頼したいので、よろしくお取り計らい願います。</t>
    <rPh sb="24" eb="25">
      <t>ト</t>
    </rPh>
    <rPh sb="26" eb="27">
      <t>ハカ</t>
    </rPh>
    <phoneticPr fontId="2"/>
  </si>
  <si>
    <t>兼業先機関</t>
    <rPh sb="0" eb="2">
      <t>ケンギョウ</t>
    </rPh>
    <rPh sb="2" eb="3">
      <t>サキ</t>
    </rPh>
    <rPh sb="3" eb="5">
      <t>キカン</t>
    </rPh>
    <phoneticPr fontId="2"/>
  </si>
  <si>
    <t>郵便番号：</t>
    <rPh sb="0" eb="4">
      <t>ユウビンバンゴウ</t>
    </rPh>
    <phoneticPr fontId="2"/>
  </si>
  <si>
    <t>〒</t>
    <phoneticPr fontId="2"/>
  </si>
  <si>
    <t>団体名：</t>
    <rPh sb="0" eb="2">
      <t>ダンタイ</t>
    </rPh>
    <rPh sb="2" eb="3">
      <t>メイ</t>
    </rPh>
    <phoneticPr fontId="2"/>
  </si>
  <si>
    <t>住　　　所：</t>
    <rPh sb="0" eb="1">
      <t>ジュウ</t>
    </rPh>
    <rPh sb="4" eb="5">
      <t>ショ</t>
    </rPh>
    <phoneticPr fontId="2"/>
  </si>
  <si>
    <t>代表名：</t>
    <rPh sb="0" eb="2">
      <t>ダイヒョウ</t>
    </rPh>
    <rPh sb="2" eb="3">
      <t>メイ</t>
    </rPh>
    <phoneticPr fontId="2"/>
  </si>
  <si>
    <t>ビル名等：</t>
    <rPh sb="2" eb="3">
      <t>メイ</t>
    </rPh>
    <rPh sb="3" eb="4">
      <t>トウ</t>
    </rPh>
    <phoneticPr fontId="2"/>
  </si>
  <si>
    <t>HP　アドレス：</t>
    <phoneticPr fontId="2"/>
  </si>
  <si>
    <t>電話番号：</t>
    <rPh sb="0" eb="2">
      <t>デンワ</t>
    </rPh>
    <rPh sb="2" eb="4">
      <t>バンゴウ</t>
    </rPh>
    <phoneticPr fontId="2"/>
  </si>
  <si>
    <t>機関等の種類：</t>
    <rPh sb="0" eb="2">
      <t>キカン</t>
    </rPh>
    <rPh sb="2" eb="3">
      <t>トウ</t>
    </rPh>
    <rPh sb="4" eb="6">
      <t>シュルイ</t>
    </rPh>
    <phoneticPr fontId="2"/>
  </si>
  <si>
    <t>担当部署：</t>
    <rPh sb="0" eb="2">
      <t>タントウ</t>
    </rPh>
    <rPh sb="2" eb="4">
      <t>ブショ</t>
    </rPh>
    <phoneticPr fontId="2"/>
  </si>
  <si>
    <t>事業内容：</t>
    <rPh sb="0" eb="2">
      <t>ジギョウ</t>
    </rPh>
    <rPh sb="2" eb="4">
      <t>ナイヨウ</t>
    </rPh>
    <phoneticPr fontId="2"/>
  </si>
  <si>
    <t>ご担当者：</t>
    <rPh sb="1" eb="4">
      <t>タントウシャ</t>
    </rPh>
    <phoneticPr fontId="2"/>
  </si>
  <si>
    <t>E-mail：</t>
    <phoneticPr fontId="2"/>
  </si>
  <si>
    <t>兼業従事場所：</t>
    <rPh sb="0" eb="2">
      <t>ケンギョウ</t>
    </rPh>
    <rPh sb="2" eb="4">
      <t>ジュウジ</t>
    </rPh>
    <rPh sb="4" eb="6">
      <t>バショ</t>
    </rPh>
    <phoneticPr fontId="2"/>
  </si>
  <si>
    <t>住所：</t>
    <rPh sb="0" eb="2">
      <t>ジュウショ</t>
    </rPh>
    <phoneticPr fontId="2"/>
  </si>
  <si>
    <t>勤務態様：</t>
    <rPh sb="0" eb="2">
      <t>キンム</t>
    </rPh>
    <rPh sb="2" eb="4">
      <t>タイヨウ</t>
    </rPh>
    <phoneticPr fontId="2"/>
  </si>
  <si>
    <t>毎週</t>
    <phoneticPr fontId="2"/>
  </si>
  <si>
    <t>曜日</t>
    <rPh sb="0" eb="2">
      <t>ヨウビ</t>
    </rPh>
    <phoneticPr fontId="2"/>
  </si>
  <si>
    <t>時間帯：</t>
    <rPh sb="0" eb="2">
      <t>ジカン</t>
    </rPh>
    <rPh sb="2" eb="3">
      <t>タイ</t>
    </rPh>
    <phoneticPr fontId="2"/>
  </si>
  <si>
    <t>～</t>
    <phoneticPr fontId="2"/>
  </si>
  <si>
    <t>につき</t>
    <phoneticPr fontId="2"/>
  </si>
  <si>
    <t>回</t>
    <rPh sb="0" eb="1">
      <t>カイ</t>
    </rPh>
    <phoneticPr fontId="2"/>
  </si>
  <si>
    <t>その他（</t>
    <rPh sb="2" eb="3">
      <t>タ</t>
    </rPh>
    <phoneticPr fontId="2"/>
  </si>
  <si>
    <t>）</t>
    <phoneticPr fontId="2"/>
  </si>
  <si>
    <t>兼業従事者</t>
    <rPh sb="0" eb="2">
      <t>ケンギョウ</t>
    </rPh>
    <rPh sb="2" eb="5">
      <t>ジュウジシャ</t>
    </rPh>
    <phoneticPr fontId="2"/>
  </si>
  <si>
    <t>氏名：</t>
    <rPh sb="0" eb="2">
      <t>シメイ</t>
    </rPh>
    <phoneticPr fontId="2"/>
  </si>
  <si>
    <t>職名：</t>
    <rPh sb="0" eb="2">
      <t>ショクメイ</t>
    </rPh>
    <phoneticPr fontId="2"/>
  </si>
  <si>
    <t>１回あたり：</t>
    <rPh sb="1" eb="2">
      <t>カイ</t>
    </rPh>
    <phoneticPr fontId="2"/>
  </si>
  <si>
    <t>時間</t>
    <rPh sb="0" eb="2">
      <t>ジカン</t>
    </rPh>
    <phoneticPr fontId="2"/>
  </si>
  <si>
    <t>週のべ：</t>
    <rPh sb="0" eb="1">
      <t>シュウ</t>
    </rPh>
    <phoneticPr fontId="2"/>
  </si>
  <si>
    <t>所属：</t>
    <rPh sb="0" eb="2">
      <t>ショゾク</t>
    </rPh>
    <phoneticPr fontId="2"/>
  </si>
  <si>
    <t>兼業予定期間：</t>
    <rPh sb="0" eb="2">
      <t>ケンギョウ</t>
    </rPh>
    <rPh sb="2" eb="4">
      <t>ヨテイ</t>
    </rPh>
    <rPh sb="4" eb="6">
      <t>キカン</t>
    </rPh>
    <phoneticPr fontId="2"/>
  </si>
  <si>
    <t>□</t>
  </si>
  <si>
    <t>兼業承認日</t>
    <rPh sb="0" eb="2">
      <t>ケンギョウ</t>
    </rPh>
    <rPh sb="2" eb="4">
      <t>ショウニン</t>
    </rPh>
    <rPh sb="4" eb="5">
      <t>ビ</t>
    </rPh>
    <phoneticPr fontId="2"/>
  </si>
  <si>
    <t>から</t>
    <phoneticPr fontId="2"/>
  </si>
  <si>
    <t>兼業終了日</t>
    <rPh sb="0" eb="2">
      <t>ケンギョウ</t>
    </rPh>
    <rPh sb="2" eb="5">
      <t>シュウリョウビ</t>
    </rPh>
    <phoneticPr fontId="2"/>
  </si>
  <si>
    <t>まで</t>
    <phoneticPr fontId="2"/>
  </si>
  <si>
    <t>兼業従事内容</t>
    <rPh sb="0" eb="2">
      <t>ケンギョウ</t>
    </rPh>
    <rPh sb="2" eb="4">
      <t>ジュウジ</t>
    </rPh>
    <rPh sb="4" eb="6">
      <t>ナイヨウ</t>
    </rPh>
    <phoneticPr fontId="2"/>
  </si>
  <si>
    <t>役職名：</t>
    <rPh sb="0" eb="3">
      <t>ヤクショクメイ</t>
    </rPh>
    <phoneticPr fontId="2"/>
  </si>
  <si>
    <t>兼業開始日</t>
    <rPh sb="0" eb="2">
      <t>ケンギョウ</t>
    </rPh>
    <rPh sb="2" eb="5">
      <t>カイシビ</t>
    </rPh>
    <phoneticPr fontId="2"/>
  </si>
  <si>
    <t>兼業従事期間</t>
    <rPh sb="0" eb="2">
      <t>ケンギョウ</t>
    </rPh>
    <rPh sb="2" eb="4">
      <t>ジュウジ</t>
    </rPh>
    <rPh sb="4" eb="6">
      <t>キカン</t>
    </rPh>
    <phoneticPr fontId="2"/>
  </si>
  <si>
    <t>■</t>
  </si>
  <si>
    <t>有</t>
    <rPh sb="0" eb="1">
      <t>ア</t>
    </rPh>
    <phoneticPr fontId="2"/>
  </si>
  <si>
    <t>円</t>
    <rPh sb="0" eb="1">
      <t>エン</t>
    </rPh>
    <phoneticPr fontId="2"/>
  </si>
  <si>
    <t>報酬：</t>
    <rPh sb="0" eb="2">
      <t>ホウシュウ</t>
    </rPh>
    <phoneticPr fontId="2"/>
  </si>
  <si>
    <t>備考（</t>
    <rPh sb="0" eb="2">
      <t>ビコウ</t>
    </rPh>
    <phoneticPr fontId="2"/>
  </si>
  <si>
    <t>旅費：</t>
    <rPh sb="0" eb="2">
      <t>リョヒ</t>
    </rPh>
    <phoneticPr fontId="2"/>
  </si>
  <si>
    <t>（</t>
    <phoneticPr fontId="2"/>
  </si>
  <si>
    <t>無</t>
    <rPh sb="0" eb="1">
      <t>ナシ</t>
    </rPh>
    <phoneticPr fontId="2"/>
  </si>
  <si>
    <t>　当該兼業依頼状について開示請求があった場合、開示して差し支えのあるものをチェックしてください。</t>
    <phoneticPr fontId="2"/>
  </si>
  <si>
    <t>回答
文書</t>
    <rPh sb="0" eb="2">
      <t>カイトウ</t>
    </rPh>
    <rPh sb="3" eb="5">
      <t>ブンショ</t>
    </rPh>
    <phoneticPr fontId="2"/>
  </si>
  <si>
    <t>不要</t>
    <rPh sb="0" eb="2">
      <t>フヨウ</t>
    </rPh>
    <phoneticPr fontId="2"/>
  </si>
  <si>
    <t>要　　データ（E-mail）</t>
    <rPh sb="0" eb="1">
      <t>ヨウ</t>
    </rPh>
    <phoneticPr fontId="2"/>
  </si>
  <si>
    <t>いずれかひとつ選択</t>
    <rPh sb="7" eb="9">
      <t>センタク</t>
    </rPh>
    <phoneticPr fontId="2"/>
  </si>
  <si>
    <t>団体名（代表者名・事業内容を含む）</t>
    <rPh sb="0" eb="2">
      <t>ダンタイ</t>
    </rPh>
    <rPh sb="2" eb="3">
      <t>メイ</t>
    </rPh>
    <rPh sb="4" eb="6">
      <t>ダイヒョウ</t>
    </rPh>
    <rPh sb="6" eb="7">
      <t>シャ</t>
    </rPh>
    <rPh sb="7" eb="8">
      <t>メイ</t>
    </rPh>
    <rPh sb="9" eb="11">
      <t>ジギョウ</t>
    </rPh>
    <rPh sb="11" eb="13">
      <t>ナイヨウ</t>
    </rPh>
    <rPh sb="14" eb="15">
      <t>フク</t>
    </rPh>
    <phoneticPr fontId="2"/>
  </si>
  <si>
    <t>役職名</t>
    <rPh sb="0" eb="3">
      <t>ヤクショクメイ</t>
    </rPh>
    <phoneticPr fontId="2"/>
  </si>
  <si>
    <t>職務内容</t>
    <rPh sb="0" eb="2">
      <t>ショクム</t>
    </rPh>
    <rPh sb="2" eb="4">
      <t>ナイヨウ</t>
    </rPh>
    <phoneticPr fontId="2"/>
  </si>
  <si>
    <t>要　　文書（郵送）</t>
    <rPh sb="0" eb="1">
      <t>ヨウ</t>
    </rPh>
    <phoneticPr fontId="2"/>
  </si>
  <si>
    <t>※兼業従事者記入欄</t>
    <rPh sb="1" eb="3">
      <t>ケンギョウ</t>
    </rPh>
    <rPh sb="3" eb="6">
      <t>ジュウジシャ</t>
    </rPh>
    <rPh sb="6" eb="8">
      <t>キニュウ</t>
    </rPh>
    <rPh sb="8" eb="9">
      <t>ラン</t>
    </rPh>
    <phoneticPr fontId="2"/>
  </si>
  <si>
    <t>国立大学法人　岡山大学長（部局長）　殿</t>
    <rPh sb="13" eb="16">
      <t>ブキョクチョウ</t>
    </rPh>
    <phoneticPr fontId="2"/>
  </si>
  <si>
    <t>　上記兼業を【</t>
    <rPh sb="1" eb="3">
      <t>ジョウキ</t>
    </rPh>
    <rPh sb="3" eb="5">
      <t>ケンギョウ</t>
    </rPh>
    <phoneticPr fontId="2"/>
  </si>
  <si>
    <t>所定勤務時間外</t>
    <rPh sb="0" eb="2">
      <t>ショテイ</t>
    </rPh>
    <rPh sb="2" eb="4">
      <t>キンム</t>
    </rPh>
    <rPh sb="4" eb="6">
      <t>ジカン</t>
    </rPh>
    <rPh sb="6" eb="7">
      <t>ガイ</t>
    </rPh>
    <phoneticPr fontId="2"/>
  </si>
  <si>
    <t>】</t>
    <phoneticPr fontId="2"/>
  </si>
  <si>
    <t>に従事したいので承認申請（届出）します。</t>
    <rPh sb="8" eb="10">
      <t>ショウニン</t>
    </rPh>
    <rPh sb="10" eb="12">
      <t>シンセイ</t>
    </rPh>
    <rPh sb="13" eb="15">
      <t>トドケデ</t>
    </rPh>
    <phoneticPr fontId="2"/>
  </si>
  <si>
    <t>なお、兼業先までの往復時間は約</t>
    <rPh sb="3" eb="5">
      <t>ケンギョウ</t>
    </rPh>
    <rPh sb="5" eb="6">
      <t>サキ</t>
    </rPh>
    <rPh sb="9" eb="11">
      <t>オウフク</t>
    </rPh>
    <rPh sb="11" eb="13">
      <t>ジカン</t>
    </rPh>
    <rPh sb="14" eb="15">
      <t>ヤク</t>
    </rPh>
    <phoneticPr fontId="2"/>
  </si>
  <si>
    <t>分程度です。</t>
    <rPh sb="0" eb="1">
      <t>フン</t>
    </rPh>
    <rPh sb="1" eb="3">
      <t>テイド</t>
    </rPh>
    <phoneticPr fontId="2"/>
  </si>
  <si>
    <t>　兼業先で研究活動に関連のある発明が生じる可能性：</t>
    <phoneticPr fontId="2"/>
  </si>
  <si>
    <t>無</t>
    <rPh sb="0" eb="1">
      <t>ナ</t>
    </rPh>
    <phoneticPr fontId="2"/>
  </si>
  <si>
    <t>　兼業先で知的財産が生じた場合は，職務発明等に該当する場合があるため，出願等の手続き前に，国立大学法人岡山大学職務発明等取扱規程にしたがい，届出をいたします。</t>
    <phoneticPr fontId="2"/>
  </si>
  <si>
    <t>　兼業先が海外の企業や研究機関等である場合，研究・イノベーション共創機構への事前相談を行い，兼業先に安全保障輸出管理における懸念がある場合は，同本部の指示に従います。</t>
    <rPh sb="32" eb="34">
      <t>キョウソウ</t>
    </rPh>
    <phoneticPr fontId="2"/>
  </si>
  <si>
    <t>申請（届出）年月日</t>
    <rPh sb="0" eb="2">
      <t>シンセイ</t>
    </rPh>
    <rPh sb="3" eb="5">
      <t>トドケデ</t>
    </rPh>
    <rPh sb="6" eb="9">
      <t>ネンガッピ</t>
    </rPh>
    <phoneticPr fontId="2"/>
  </si>
  <si>
    <t>　</t>
    <phoneticPr fontId="2"/>
  </si>
  <si>
    <t>氏　名</t>
    <rPh sb="0" eb="1">
      <t>シ</t>
    </rPh>
    <rPh sb="2" eb="3">
      <t>メイ</t>
    </rPh>
    <phoneticPr fontId="2"/>
  </si>
  <si>
    <t>※各部局　記入欄</t>
    <rPh sb="1" eb="2">
      <t>カク</t>
    </rPh>
    <rPh sb="2" eb="4">
      <t>ブキョク</t>
    </rPh>
    <rPh sb="5" eb="7">
      <t>キニュウ</t>
    </rPh>
    <rPh sb="7" eb="8">
      <t>ラン</t>
    </rPh>
    <phoneticPr fontId="2"/>
  </si>
  <si>
    <t>新規・継続</t>
    <rPh sb="0" eb="2">
      <t>シンキ</t>
    </rPh>
    <rPh sb="3" eb="5">
      <t>ケイゾク</t>
    </rPh>
    <phoneticPr fontId="2"/>
  </si>
  <si>
    <t>　　</t>
  </si>
  <si>
    <t>※人事課労務記入欄</t>
    <rPh sb="1" eb="4">
      <t>ジンジカ</t>
    </rPh>
    <rPh sb="4" eb="6">
      <t>ロウム</t>
    </rPh>
    <rPh sb="6" eb="8">
      <t>キニュウ</t>
    </rPh>
    <rPh sb="8" eb="9">
      <t>ラン</t>
    </rPh>
    <phoneticPr fontId="2"/>
  </si>
  <si>
    <t>※選択</t>
    <rPh sb="1" eb="3">
      <t>センタク</t>
    </rPh>
    <phoneticPr fontId="2"/>
  </si>
  <si>
    <t>　</t>
  </si>
  <si>
    <r>
      <t>所定勤務時間内</t>
    </r>
    <r>
      <rPr>
        <sz val="9"/>
        <color indexed="8"/>
        <rFont val="ＭＳ Ｐゴシック"/>
        <family val="3"/>
        <charset val="128"/>
      </rPr>
      <t>（国立大学法人岡山大学兼業規程第11条に基づき、勤務時間内に従事する）</t>
    </r>
    <rPh sb="0" eb="2">
      <t>ショテイ</t>
    </rPh>
    <rPh sb="2" eb="4">
      <t>キンム</t>
    </rPh>
    <rPh sb="4" eb="6">
      <t>ジカン</t>
    </rPh>
    <rPh sb="6" eb="7">
      <t>ナイ</t>
    </rPh>
    <rPh sb="8" eb="10">
      <t>コクリツ</t>
    </rPh>
    <rPh sb="10" eb="12">
      <t>ダイガク</t>
    </rPh>
    <rPh sb="12" eb="14">
      <t>ホウジン</t>
    </rPh>
    <rPh sb="14" eb="16">
      <t>オカヤマ</t>
    </rPh>
    <rPh sb="16" eb="18">
      <t>ダイガク</t>
    </rPh>
    <rPh sb="18" eb="20">
      <t>ケンギョウ</t>
    </rPh>
    <rPh sb="20" eb="22">
      <t>キテイ</t>
    </rPh>
    <rPh sb="22" eb="23">
      <t>ダイ</t>
    </rPh>
    <rPh sb="25" eb="26">
      <t>ジョウ</t>
    </rPh>
    <rPh sb="27" eb="28">
      <t>モト</t>
    </rPh>
    <rPh sb="31" eb="33">
      <t>キンム</t>
    </rPh>
    <rPh sb="33" eb="35">
      <t>ジカン</t>
    </rPh>
    <rPh sb="35" eb="36">
      <t>ナイ</t>
    </rPh>
    <rPh sb="37" eb="39">
      <t>ジュウジ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</si>
</sst>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$-411]ggge&quot;年&quot;m&quot;月&quot;d&quot;日&quot;;@"/>
    <numFmt numFmtId="177" formatCode="####\-###\-######"/>
    <numFmt numFmtId="178" formatCode="[$-409]h:mm\ AM/PM;@"/>
    <numFmt numFmtId="179" formatCode="&quot;岡大総人第&quot;#####&quot;号&quot;"/>
    <numFmt numFmtId="180" formatCode="&quot;岡大○○第&quot;####&quot;号&quot;"/>
    <numFmt numFmtId="181" formatCode="[&lt;=999]000;[&lt;=9999]000\-00;000\-0000"/>
    <numFmt numFmtId="182" formatCode="yyyy&quot;年&quot;m&quot;月&quot;d&quot;日&quot;;@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9.5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5">
    <xf numFmtId="0" fontId="0" fillId="0" borderId="0" xfId="0">
      <alignment vertical="center"/>
    </xf>
    <xf numFmtId="0" fontId="7" fillId="0" borderId="1" xfId="0" applyFont="1" applyFill="1" applyBorder="1" applyAlignment="1" applyProtection="1">
      <alignment vertical="center" shrinkToFit="1"/>
    </xf>
    <xf numFmtId="176" fontId="7" fillId="0" borderId="2" xfId="0" applyNumberFormat="1" applyFont="1" applyFill="1" applyBorder="1" applyAlignment="1" applyProtection="1">
      <alignment vertical="center"/>
    </xf>
    <xf numFmtId="176" fontId="7" fillId="0" borderId="3" xfId="0" applyNumberFormat="1" applyFont="1" applyFill="1" applyBorder="1" applyAlignment="1" applyProtection="1">
      <alignment vertical="center"/>
    </xf>
    <xf numFmtId="0" fontId="7" fillId="0" borderId="4" xfId="0" applyFont="1" applyFill="1" applyBorder="1" applyAlignment="1" applyProtection="1">
      <alignment horizontal="center" vertical="center"/>
      <protection locked="0"/>
    </xf>
    <xf numFmtId="178" fontId="7" fillId="0" borderId="4" xfId="0" applyNumberFormat="1" applyFont="1" applyFill="1" applyBorder="1" applyAlignment="1" applyProtection="1">
      <alignment horizontal="right" vertical="center"/>
      <protection locked="0"/>
    </xf>
    <xf numFmtId="49" fontId="7" fillId="0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 applyProtection="1">
      <alignment horizontal="center" vertical="center"/>
      <protection locked="0"/>
    </xf>
    <xf numFmtId="176" fontId="7" fillId="0" borderId="4" xfId="0" applyNumberFormat="1" applyFont="1" applyFill="1" applyBorder="1" applyProtection="1">
      <alignment vertical="center"/>
      <protection locked="0"/>
    </xf>
    <xf numFmtId="176" fontId="7" fillId="0" borderId="5" xfId="0" applyNumberFormat="1" applyFont="1" applyFill="1" applyBorder="1" applyProtection="1">
      <alignment vertical="center"/>
      <protection locked="0"/>
    </xf>
    <xf numFmtId="0" fontId="7" fillId="0" borderId="4" xfId="0" applyFont="1" applyFill="1" applyBorder="1" applyProtection="1">
      <alignment vertical="center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7" fillId="0" borderId="6" xfId="0" applyFont="1" applyFill="1" applyBorder="1" applyProtection="1">
      <alignment vertical="center"/>
    </xf>
    <xf numFmtId="176" fontId="7" fillId="0" borderId="0" xfId="0" applyNumberFormat="1" applyFont="1" applyFill="1" applyBorder="1" applyProtection="1">
      <alignment vertical="center"/>
    </xf>
    <xf numFmtId="0" fontId="8" fillId="0" borderId="7" xfId="0" applyFont="1" applyFill="1" applyBorder="1" applyProtection="1">
      <alignment vertical="center"/>
    </xf>
    <xf numFmtId="0" fontId="7" fillId="0" borderId="0" xfId="0" applyFont="1" applyFill="1" applyBorder="1" applyProtection="1">
      <alignment vertical="center"/>
    </xf>
    <xf numFmtId="0" fontId="7" fillId="0" borderId="8" xfId="0" applyFont="1" applyFill="1" applyBorder="1" applyProtection="1">
      <alignment vertical="center"/>
    </xf>
    <xf numFmtId="0" fontId="7" fillId="0" borderId="0" xfId="0" applyFont="1" applyFill="1" applyProtection="1">
      <alignment vertical="center"/>
    </xf>
    <xf numFmtId="0" fontId="7" fillId="0" borderId="0" xfId="0" applyFont="1" applyFill="1" applyBorder="1" applyAlignment="1" applyProtection="1">
      <alignment horizontal="left" vertical="center"/>
    </xf>
    <xf numFmtId="0" fontId="7" fillId="0" borderId="5" xfId="0" applyFont="1" applyFill="1" applyBorder="1" applyProtection="1">
      <alignment vertical="center"/>
    </xf>
    <xf numFmtId="0" fontId="7" fillId="0" borderId="7" xfId="0" applyFont="1" applyFill="1" applyBorder="1" applyProtection="1">
      <alignment vertical="center"/>
    </xf>
    <xf numFmtId="0" fontId="7" fillId="0" borderId="0" xfId="0" applyFont="1" applyFill="1" applyBorder="1" applyAlignment="1" applyProtection="1">
      <alignment vertical="center" justifyLastLine="1"/>
    </xf>
    <xf numFmtId="182" fontId="7" fillId="0" borderId="0" xfId="0" applyNumberFormat="1" applyFont="1" applyFill="1" applyBorder="1" applyAlignment="1" applyProtection="1">
      <alignment vertical="center" justifyLastLine="1"/>
    </xf>
    <xf numFmtId="0" fontId="7" fillId="0" borderId="9" xfId="0" applyFont="1" applyFill="1" applyBorder="1" applyAlignment="1" applyProtection="1">
      <alignment horizontal="left" vertical="top" wrapText="1"/>
    </xf>
    <xf numFmtId="0" fontId="7" fillId="0" borderId="5" xfId="0" applyFont="1" applyFill="1" applyBorder="1" applyAlignment="1" applyProtection="1">
      <alignment horizontal="left" vertical="top" wrapText="1"/>
    </xf>
    <xf numFmtId="0" fontId="7" fillId="0" borderId="10" xfId="0" applyFont="1" applyFill="1" applyBorder="1" applyAlignment="1" applyProtection="1">
      <alignment horizontal="left" vertical="top" wrapText="1"/>
    </xf>
    <xf numFmtId="0" fontId="8" fillId="0" borderId="11" xfId="0" applyFont="1" applyFill="1" applyBorder="1" applyProtection="1">
      <alignment vertical="center"/>
    </xf>
    <xf numFmtId="0" fontId="7" fillId="0" borderId="12" xfId="0" applyFont="1" applyFill="1" applyBorder="1" applyProtection="1">
      <alignment vertical="center"/>
    </xf>
    <xf numFmtId="0" fontId="7" fillId="0" borderId="11" xfId="0" applyFont="1" applyFill="1" applyBorder="1" applyAlignment="1" applyProtection="1">
      <alignment horizontal="distributed" vertical="center" justifyLastLine="1" shrinkToFit="1"/>
    </xf>
    <xf numFmtId="180" fontId="7" fillId="0" borderId="12" xfId="0" applyNumberFormat="1" applyFont="1" applyFill="1" applyBorder="1" applyAlignment="1" applyProtection="1">
      <alignment vertical="center" shrinkToFit="1"/>
    </xf>
    <xf numFmtId="0" fontId="7" fillId="0" borderId="13" xfId="0" applyFont="1" applyFill="1" applyBorder="1" applyProtection="1">
      <alignment vertical="center"/>
    </xf>
    <xf numFmtId="176" fontId="7" fillId="0" borderId="0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distributed" vertical="center" justifyLastLine="1"/>
    </xf>
    <xf numFmtId="176" fontId="7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 applyFill="1" applyBorder="1" applyProtection="1">
      <alignment vertical="center"/>
    </xf>
    <xf numFmtId="0" fontId="9" fillId="0" borderId="0" xfId="0" applyFont="1" applyFill="1" applyBorder="1" applyAlignment="1" applyProtection="1">
      <alignment vertical="center" justifyLastLine="1"/>
    </xf>
    <xf numFmtId="0" fontId="7" fillId="0" borderId="0" xfId="0" applyFont="1" applyFill="1" applyBorder="1" applyAlignment="1" applyProtection="1">
      <alignment vertical="top"/>
    </xf>
    <xf numFmtId="0" fontId="7" fillId="0" borderId="9" xfId="0" applyFont="1" applyFill="1" applyBorder="1" applyProtection="1">
      <alignment vertical="center"/>
    </xf>
    <xf numFmtId="176" fontId="7" fillId="0" borderId="5" xfId="0" applyNumberFormat="1" applyFont="1" applyFill="1" applyBorder="1" applyProtection="1">
      <alignment vertical="center"/>
    </xf>
    <xf numFmtId="0" fontId="7" fillId="0" borderId="10" xfId="0" applyFont="1" applyFill="1" applyBorder="1" applyProtection="1">
      <alignment vertical="center"/>
    </xf>
    <xf numFmtId="0" fontId="9" fillId="0" borderId="14" xfId="0" applyFont="1" applyFill="1" applyBorder="1" applyProtection="1">
      <alignment vertical="center"/>
    </xf>
    <xf numFmtId="0" fontId="9" fillId="0" borderId="15" xfId="0" applyFont="1" applyFill="1" applyBorder="1" applyProtection="1">
      <alignment vertical="center"/>
    </xf>
    <xf numFmtId="0" fontId="9" fillId="0" borderId="16" xfId="0" applyFont="1" applyFill="1" applyBorder="1" applyProtection="1">
      <alignment vertical="center"/>
    </xf>
    <xf numFmtId="0" fontId="7" fillId="0" borderId="2" xfId="0" applyFont="1" applyFill="1" applyBorder="1" applyProtection="1">
      <alignment vertical="center"/>
    </xf>
    <xf numFmtId="0" fontId="10" fillId="0" borderId="17" xfId="0" applyFont="1" applyFill="1" applyBorder="1" applyProtection="1">
      <alignment vertical="center"/>
    </xf>
    <xf numFmtId="0" fontId="9" fillId="0" borderId="8" xfId="0" applyFont="1" applyFill="1" applyBorder="1" applyProtection="1">
      <alignment vertical="center"/>
    </xf>
    <xf numFmtId="0" fontId="10" fillId="0" borderId="18" xfId="0" applyFont="1" applyFill="1" applyBorder="1" applyAlignment="1" applyProtection="1">
      <alignment horizontal="right" vertical="center"/>
    </xf>
    <xf numFmtId="0" fontId="7" fillId="0" borderId="0" xfId="0" applyFont="1" applyFill="1" applyBorder="1" applyAlignment="1" applyProtection="1">
      <alignment horizontal="center" vertical="center"/>
    </xf>
    <xf numFmtId="0" fontId="10" fillId="0" borderId="17" xfId="0" applyFont="1" applyFill="1" applyBorder="1" applyAlignment="1" applyProtection="1">
      <alignment horizontal="right" vertical="center"/>
    </xf>
    <xf numFmtId="0" fontId="10" fillId="0" borderId="8" xfId="0" applyFont="1" applyFill="1" applyBorder="1" applyAlignment="1" applyProtection="1">
      <alignment horizontal="right" vertical="center"/>
    </xf>
    <xf numFmtId="0" fontId="10" fillId="0" borderId="19" xfId="0" applyFont="1" applyFill="1" applyBorder="1" applyAlignment="1" applyProtection="1">
      <alignment horizontal="right" vertical="center"/>
    </xf>
    <xf numFmtId="0" fontId="10" fillId="0" borderId="20" xfId="0" applyFont="1" applyFill="1" applyBorder="1" applyAlignment="1" applyProtection="1">
      <alignment horizontal="distributed" vertical="center" justifyLastLine="1"/>
    </xf>
    <xf numFmtId="0" fontId="8" fillId="0" borderId="20" xfId="0" applyFont="1" applyFill="1" applyBorder="1" applyAlignment="1" applyProtection="1">
      <alignment horizontal="distributed" vertical="center" justifyLastLine="1" shrinkToFit="1"/>
    </xf>
    <xf numFmtId="0" fontId="10" fillId="0" borderId="10" xfId="0" applyFont="1" applyFill="1" applyBorder="1" applyAlignment="1" applyProtection="1">
      <alignment horizontal="right" vertical="center"/>
    </xf>
    <xf numFmtId="0" fontId="10" fillId="0" borderId="0" xfId="0" applyFont="1" applyFill="1" applyBorder="1" applyAlignment="1" applyProtection="1">
      <alignment horizontal="distributed" vertical="center"/>
    </xf>
    <xf numFmtId="0" fontId="10" fillId="0" borderId="0" xfId="0" applyFont="1" applyFill="1" applyBorder="1" applyAlignment="1" applyProtection="1">
      <alignment horizontal="right" vertical="center" justifyLastLine="1"/>
    </xf>
    <xf numFmtId="0" fontId="10" fillId="0" borderId="0" xfId="0" applyFont="1" applyFill="1" applyBorder="1" applyAlignment="1" applyProtection="1">
      <alignment vertical="center"/>
    </xf>
    <xf numFmtId="0" fontId="10" fillId="0" borderId="4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right" vertical="center"/>
    </xf>
    <xf numFmtId="0" fontId="10" fillId="0" borderId="0" xfId="0" applyFont="1" applyFill="1" applyBorder="1" applyAlignment="1" applyProtection="1">
      <alignment horizontal="center" vertical="center"/>
    </xf>
    <xf numFmtId="176" fontId="7" fillId="0" borderId="4" xfId="0" applyNumberFormat="1" applyFont="1" applyFill="1" applyBorder="1" applyProtection="1">
      <alignment vertical="center"/>
    </xf>
    <xf numFmtId="0" fontId="7" fillId="0" borderId="21" xfId="0" applyFont="1" applyFill="1" applyBorder="1" applyProtection="1">
      <alignment vertical="center"/>
    </xf>
    <xf numFmtId="0" fontId="10" fillId="0" borderId="22" xfId="0" applyFont="1" applyFill="1" applyBorder="1" applyAlignment="1" applyProtection="1">
      <alignment vertical="center" justifyLastLine="1"/>
    </xf>
    <xf numFmtId="0" fontId="10" fillId="0" borderId="5" xfId="0" applyFont="1" applyFill="1" applyBorder="1" applyProtection="1">
      <alignment vertical="center"/>
    </xf>
    <xf numFmtId="0" fontId="7" fillId="0" borderId="23" xfId="0" applyFont="1" applyFill="1" applyBorder="1" applyProtection="1">
      <alignment vertical="center"/>
    </xf>
    <xf numFmtId="0" fontId="7" fillId="0" borderId="22" xfId="0" applyFont="1" applyFill="1" applyBorder="1" applyProtection="1">
      <alignment vertical="center"/>
    </xf>
    <xf numFmtId="0" fontId="10" fillId="0" borderId="24" xfId="0" applyFont="1" applyFill="1" applyBorder="1" applyProtection="1">
      <alignment vertical="center"/>
    </xf>
    <xf numFmtId="0" fontId="7" fillId="0" borderId="21" xfId="0" applyFont="1" applyFill="1" applyBorder="1" applyAlignment="1" applyProtection="1">
      <alignment horizontal="left" vertical="center"/>
    </xf>
    <xf numFmtId="0" fontId="10" fillId="0" borderId="25" xfId="0" applyFont="1" applyFill="1" applyBorder="1" applyAlignment="1" applyProtection="1">
      <alignment horizontal="center" vertical="center"/>
    </xf>
    <xf numFmtId="0" fontId="7" fillId="0" borderId="17" xfId="0" applyFont="1" applyFill="1" applyBorder="1" applyProtection="1">
      <alignment vertical="center"/>
    </xf>
    <xf numFmtId="0" fontId="7" fillId="0" borderId="26" xfId="0" applyFont="1" applyFill="1" applyBorder="1" applyProtection="1">
      <alignment vertical="center"/>
    </xf>
    <xf numFmtId="0" fontId="7" fillId="0" borderId="27" xfId="0" applyFont="1" applyFill="1" applyBorder="1" applyProtection="1">
      <alignment vertical="center"/>
    </xf>
    <xf numFmtId="0" fontId="7" fillId="0" borderId="28" xfId="0" applyFont="1" applyFill="1" applyBorder="1" applyProtection="1">
      <alignment vertical="center"/>
    </xf>
    <xf numFmtId="0" fontId="7" fillId="0" borderId="4" xfId="0" applyFont="1" applyFill="1" applyBorder="1" applyAlignment="1" applyProtection="1">
      <alignment vertical="center" shrinkToFit="1"/>
    </xf>
    <xf numFmtId="0" fontId="7" fillId="0" borderId="29" xfId="0" applyFont="1" applyFill="1" applyBorder="1" applyProtection="1">
      <alignment vertical="center"/>
    </xf>
    <xf numFmtId="0" fontId="7" fillId="0" borderId="6" xfId="0" applyFont="1" applyFill="1" applyBorder="1" applyAlignment="1" applyProtection="1">
      <alignment vertical="center" shrinkToFit="1"/>
    </xf>
    <xf numFmtId="0" fontId="8" fillId="0" borderId="26" xfId="0" applyFont="1" applyFill="1" applyBorder="1" applyProtection="1">
      <alignment vertical="center"/>
    </xf>
    <xf numFmtId="0" fontId="7" fillId="0" borderId="11" xfId="0" applyFont="1" applyFill="1" applyBorder="1" applyProtection="1">
      <alignment vertical="center"/>
    </xf>
    <xf numFmtId="0" fontId="9" fillId="0" borderId="0" xfId="0" applyFont="1" applyFill="1" applyBorder="1" applyAlignment="1" applyProtection="1">
      <alignment vertical="top"/>
    </xf>
    <xf numFmtId="0" fontId="11" fillId="0" borderId="0" xfId="0" applyFont="1" applyFill="1" applyBorder="1" applyAlignment="1" applyProtection="1">
      <alignment vertical="top"/>
    </xf>
    <xf numFmtId="0" fontId="7" fillId="2" borderId="5" xfId="0" applyFont="1" applyFill="1" applyBorder="1" applyProtection="1">
      <alignment vertical="center"/>
    </xf>
    <xf numFmtId="0" fontId="7" fillId="2" borderId="0" xfId="0" applyFont="1" applyFill="1" applyBorder="1" applyProtection="1">
      <alignment vertical="center"/>
    </xf>
    <xf numFmtId="176" fontId="7" fillId="2" borderId="0" xfId="0" applyNumberFormat="1" applyFont="1" applyFill="1" applyBorder="1" applyProtection="1">
      <alignment vertical="center"/>
    </xf>
    <xf numFmtId="0" fontId="7" fillId="2" borderId="5" xfId="0" applyFont="1" applyFill="1" applyBorder="1" applyAlignment="1" applyProtection="1">
      <alignment horizontal="left" vertical="center" wrapText="1"/>
    </xf>
    <xf numFmtId="0" fontId="7" fillId="2" borderId="13" xfId="0" applyFont="1" applyFill="1" applyBorder="1" applyAlignment="1" applyProtection="1">
      <alignment horizontal="center" vertical="center"/>
    </xf>
    <xf numFmtId="38" fontId="7" fillId="0" borderId="4" xfId="1" applyFont="1" applyFill="1" applyBorder="1" applyProtection="1">
      <alignment vertical="center"/>
      <protection locked="0"/>
    </xf>
    <xf numFmtId="0" fontId="9" fillId="0" borderId="7" xfId="0" applyFont="1" applyFill="1" applyBorder="1" applyProtection="1">
      <alignment vertical="center"/>
    </xf>
    <xf numFmtId="0" fontId="13" fillId="0" borderId="7" xfId="0" applyFont="1" applyFill="1" applyBorder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7" fillId="0" borderId="0" xfId="0" applyFont="1" applyFill="1" applyBorder="1" applyAlignment="1" applyProtection="1">
      <alignment vertical="center" shrinkToFit="1"/>
      <protection locked="0"/>
    </xf>
    <xf numFmtId="0" fontId="7" fillId="0" borderId="0" xfId="0" applyFont="1" applyFill="1" applyBorder="1" applyAlignment="1" applyProtection="1">
      <alignment vertical="center"/>
    </xf>
    <xf numFmtId="0" fontId="7" fillId="0" borderId="27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distributed" vertical="center" justifyLastLine="1"/>
    </xf>
    <xf numFmtId="0" fontId="7" fillId="0" borderId="4" xfId="0" applyFont="1" applyFill="1" applyBorder="1" applyAlignment="1" applyProtection="1">
      <alignment vertical="center" shrinkToFit="1"/>
      <protection locked="0"/>
    </xf>
    <xf numFmtId="0" fontId="7" fillId="0" borderId="5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vertical="center"/>
    </xf>
    <xf numFmtId="0" fontId="7" fillId="0" borderId="4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distributed" vertical="center" justifyLastLine="1"/>
    </xf>
    <xf numFmtId="0" fontId="7" fillId="0" borderId="11" xfId="0" applyFont="1" applyFill="1" applyBorder="1" applyAlignment="1" applyProtection="1">
      <alignment horizontal="distributed" vertical="center" justifyLastLine="1"/>
    </xf>
    <xf numFmtId="0" fontId="7" fillId="0" borderId="12" xfId="0" applyFont="1" applyFill="1" applyBorder="1" applyAlignment="1" applyProtection="1">
      <alignment horizontal="distributed" vertical="center" justifyLastLine="1"/>
    </xf>
    <xf numFmtId="0" fontId="7" fillId="0" borderId="7" xfId="0" applyFont="1" applyFill="1" applyBorder="1" applyAlignment="1" applyProtection="1">
      <alignment horizontal="right" vertical="center"/>
    </xf>
    <xf numFmtId="0" fontId="7" fillId="0" borderId="0" xfId="0" applyFont="1" applyFill="1" applyBorder="1" applyAlignment="1" applyProtection="1">
      <alignment horizontal="right" vertical="center"/>
    </xf>
    <xf numFmtId="0" fontId="7" fillId="0" borderId="5" xfId="0" applyFont="1" applyFill="1" applyBorder="1" applyAlignment="1" applyProtection="1">
      <alignment vertical="center" shrinkToFit="1"/>
      <protection locked="0"/>
    </xf>
    <xf numFmtId="0" fontId="7" fillId="0" borderId="23" xfId="0" applyFont="1" applyFill="1" applyBorder="1" applyAlignment="1" applyProtection="1">
      <alignment vertical="center" shrinkToFit="1"/>
      <protection locked="0"/>
    </xf>
    <xf numFmtId="0" fontId="7" fillId="0" borderId="0" xfId="0" applyFont="1" applyFill="1" applyBorder="1" applyAlignment="1" applyProtection="1">
      <alignment vertical="center"/>
    </xf>
    <xf numFmtId="0" fontId="7" fillId="0" borderId="27" xfId="0" applyFont="1" applyFill="1" applyBorder="1" applyAlignment="1" applyProtection="1">
      <alignment vertical="center"/>
    </xf>
    <xf numFmtId="0" fontId="12" fillId="0" borderId="6" xfId="0" applyFont="1" applyFill="1" applyBorder="1" applyAlignment="1" applyProtection="1">
      <alignment horizontal="distributed" vertical="center" justifyLastLine="1"/>
    </xf>
    <xf numFmtId="0" fontId="12" fillId="0" borderId="0" xfId="0" applyFont="1" applyFill="1" applyBorder="1" applyAlignment="1" applyProtection="1">
      <alignment horizontal="distributed" vertical="center" justifyLastLine="1"/>
    </xf>
    <xf numFmtId="0" fontId="10" fillId="0" borderId="1" xfId="0" applyFont="1" applyFill="1" applyBorder="1" applyAlignment="1" applyProtection="1">
      <alignment horizontal="distributed" vertical="center" justifyLastLine="1"/>
    </xf>
    <xf numFmtId="0" fontId="10" fillId="0" borderId="35" xfId="0" applyFont="1" applyFill="1" applyBorder="1" applyAlignment="1" applyProtection="1">
      <alignment horizontal="distributed" vertical="center"/>
    </xf>
    <xf numFmtId="0" fontId="7" fillId="0" borderId="0" xfId="0" applyFont="1" applyFill="1" applyBorder="1" applyAlignment="1" applyProtection="1">
      <alignment vertical="center" shrinkToFit="1"/>
      <protection locked="0"/>
    </xf>
    <xf numFmtId="0" fontId="9" fillId="0" borderId="0" xfId="0" applyFont="1" applyFill="1" applyBorder="1" applyAlignment="1" applyProtection="1">
      <alignment vertical="center" shrinkToFit="1"/>
      <protection locked="0"/>
    </xf>
    <xf numFmtId="0" fontId="9" fillId="0" borderId="8" xfId="0" applyFont="1" applyFill="1" applyBorder="1" applyAlignment="1" applyProtection="1">
      <alignment vertical="center" shrinkToFit="1"/>
      <protection locked="0"/>
    </xf>
    <xf numFmtId="0" fontId="9" fillId="0" borderId="5" xfId="0" applyFont="1" applyFill="1" applyBorder="1" applyAlignment="1" applyProtection="1">
      <alignment vertical="center" shrinkToFit="1"/>
      <protection locked="0"/>
    </xf>
    <xf numFmtId="0" fontId="9" fillId="0" borderId="10" xfId="0" applyFont="1" applyFill="1" applyBorder="1" applyAlignment="1" applyProtection="1">
      <alignment vertical="center" shrinkToFit="1"/>
      <protection locked="0"/>
    </xf>
    <xf numFmtId="0" fontId="8" fillId="0" borderId="12" xfId="0" applyFont="1" applyFill="1" applyBorder="1" applyAlignment="1" applyProtection="1">
      <alignment vertical="center"/>
      <protection locked="0"/>
    </xf>
    <xf numFmtId="0" fontId="9" fillId="0" borderId="12" xfId="0" applyFont="1" applyFill="1" applyBorder="1" applyAlignment="1" applyProtection="1">
      <alignment vertical="center"/>
      <protection locked="0"/>
    </xf>
    <xf numFmtId="0" fontId="9" fillId="0" borderId="13" xfId="0" applyFont="1" applyFill="1" applyBorder="1" applyAlignment="1" applyProtection="1">
      <alignment vertical="center"/>
      <protection locked="0"/>
    </xf>
    <xf numFmtId="0" fontId="7" fillId="0" borderId="11" xfId="0" applyFont="1" applyFill="1" applyBorder="1" applyAlignment="1" applyProtection="1">
      <alignment vertical="center" shrinkToFit="1"/>
      <protection locked="0"/>
    </xf>
    <xf numFmtId="0" fontId="7" fillId="0" borderId="12" xfId="0" applyFont="1" applyFill="1" applyBorder="1" applyAlignment="1" applyProtection="1">
      <alignment vertical="center" shrinkToFit="1"/>
      <protection locked="0"/>
    </xf>
    <xf numFmtId="0" fontId="7" fillId="0" borderId="13" xfId="0" applyFont="1" applyFill="1" applyBorder="1" applyAlignment="1" applyProtection="1">
      <alignment vertical="center" shrinkToFit="1"/>
      <protection locked="0"/>
    </xf>
    <xf numFmtId="0" fontId="10" fillId="0" borderId="24" xfId="0" applyFont="1" applyFill="1" applyBorder="1" applyAlignment="1" applyProtection="1">
      <alignment horizontal="center" vertical="center" textRotation="255"/>
    </xf>
    <xf numFmtId="0" fontId="10" fillId="0" borderId="25" xfId="0" applyFont="1" applyFill="1" applyBorder="1" applyAlignment="1" applyProtection="1">
      <alignment horizontal="center" vertical="center" textRotation="255"/>
    </xf>
    <xf numFmtId="0" fontId="10" fillId="0" borderId="26" xfId="0" applyFont="1" applyFill="1" applyBorder="1" applyAlignment="1" applyProtection="1">
      <alignment horizontal="center" vertical="center" textRotation="255"/>
    </xf>
    <xf numFmtId="0" fontId="7" fillId="0" borderId="2" xfId="0" applyFont="1" applyFill="1" applyBorder="1" applyAlignment="1" applyProtection="1">
      <alignment vertical="center" shrinkToFit="1"/>
      <protection locked="0"/>
    </xf>
    <xf numFmtId="0" fontId="10" fillId="0" borderId="28" xfId="0" applyFont="1" applyFill="1" applyBorder="1" applyAlignment="1" applyProtection="1">
      <alignment vertical="center" justifyLastLine="1"/>
    </xf>
    <xf numFmtId="0" fontId="10" fillId="0" borderId="4" xfId="0" applyFont="1" applyFill="1" applyBorder="1" applyAlignment="1" applyProtection="1">
      <alignment vertical="center" justifyLastLine="1"/>
    </xf>
    <xf numFmtId="0" fontId="10" fillId="0" borderId="18" xfId="0" applyFont="1" applyFill="1" applyBorder="1" applyAlignment="1" applyProtection="1">
      <alignment vertical="center" justifyLastLine="1"/>
    </xf>
    <xf numFmtId="0" fontId="7" fillId="0" borderId="27" xfId="0" applyFont="1" applyFill="1" applyBorder="1" applyAlignment="1" applyProtection="1">
      <alignment vertical="center" shrinkToFit="1"/>
      <protection locked="0"/>
    </xf>
    <xf numFmtId="176" fontId="7" fillId="0" borderId="2" xfId="0" applyNumberFormat="1" applyFont="1" applyFill="1" applyBorder="1" applyAlignment="1" applyProtection="1">
      <alignment horizontal="left" vertical="center"/>
      <protection locked="0"/>
    </xf>
    <xf numFmtId="181" fontId="7" fillId="0" borderId="4" xfId="0" applyNumberFormat="1" applyFont="1" applyFill="1" applyBorder="1" applyAlignment="1" applyProtection="1">
      <alignment horizontal="left" vertical="center"/>
      <protection locked="0"/>
    </xf>
    <xf numFmtId="181" fontId="7" fillId="0" borderId="21" xfId="0" applyNumberFormat="1" applyFont="1" applyFill="1" applyBorder="1" applyAlignment="1" applyProtection="1">
      <alignment horizontal="left" vertical="center"/>
      <protection locked="0"/>
    </xf>
    <xf numFmtId="0" fontId="10" fillId="0" borderId="32" xfId="0" applyFont="1" applyFill="1" applyBorder="1" applyAlignment="1" applyProtection="1">
      <alignment horizontal="distributed" vertical="center" justifyLastLine="1"/>
    </xf>
    <xf numFmtId="0" fontId="9" fillId="0" borderId="33" xfId="0" applyFont="1" applyFill="1" applyBorder="1" applyAlignment="1">
      <alignment horizontal="distributed" vertical="center" justifyLastLine="1"/>
    </xf>
    <xf numFmtId="0" fontId="10" fillId="0" borderId="22" xfId="0" applyFont="1" applyFill="1" applyBorder="1" applyAlignment="1" applyProtection="1">
      <alignment horizontal="distributed" vertical="center" justifyLastLine="1"/>
    </xf>
    <xf numFmtId="0" fontId="10" fillId="0" borderId="18" xfId="0" applyFont="1" applyFill="1" applyBorder="1" applyAlignment="1" applyProtection="1">
      <alignment horizontal="distributed" vertical="center" justifyLastLine="1"/>
    </xf>
    <xf numFmtId="0" fontId="9" fillId="0" borderId="9" xfId="0" applyFont="1" applyFill="1" applyBorder="1" applyAlignment="1" applyProtection="1">
      <alignment horizontal="distributed" vertical="center" justifyLastLine="1"/>
    </xf>
    <xf numFmtId="0" fontId="9" fillId="0" borderId="10" xfId="0" applyFont="1" applyFill="1" applyBorder="1" applyAlignment="1" applyProtection="1">
      <alignment horizontal="distributed" vertical="center" justifyLastLine="1"/>
    </xf>
    <xf numFmtId="0" fontId="7" fillId="0" borderId="4" xfId="0" applyFont="1" applyFill="1" applyBorder="1" applyAlignment="1" applyProtection="1">
      <alignment horizontal="distributed" vertical="center" justifyLastLine="1"/>
    </xf>
    <xf numFmtId="0" fontId="9" fillId="0" borderId="5" xfId="0" applyFont="1" applyFill="1" applyBorder="1" applyAlignment="1" applyProtection="1">
      <alignment horizontal="distributed" vertical="center" justifyLastLine="1"/>
    </xf>
    <xf numFmtId="0" fontId="9" fillId="0" borderId="34" xfId="0" applyFont="1" applyFill="1" applyBorder="1" applyAlignment="1">
      <alignment horizontal="distributed" vertical="center" justifyLastLine="1"/>
    </xf>
    <xf numFmtId="0" fontId="10" fillId="0" borderId="7" xfId="0" applyFont="1" applyFill="1" applyBorder="1" applyAlignment="1" applyProtection="1">
      <alignment vertical="top" wrapText="1"/>
      <protection locked="0"/>
    </xf>
    <xf numFmtId="0" fontId="10" fillId="0" borderId="0" xfId="0" applyFont="1" applyFill="1" applyBorder="1" applyAlignment="1" applyProtection="1">
      <alignment vertical="top" wrapText="1"/>
      <protection locked="0"/>
    </xf>
    <xf numFmtId="0" fontId="10" fillId="0" borderId="8" xfId="0" applyFont="1" applyFill="1" applyBorder="1" applyAlignment="1" applyProtection="1">
      <alignment vertical="top" wrapText="1"/>
      <protection locked="0"/>
    </xf>
    <xf numFmtId="0" fontId="10" fillId="0" borderId="9" xfId="0" applyFont="1" applyFill="1" applyBorder="1" applyAlignment="1" applyProtection="1">
      <alignment vertical="top" wrapText="1"/>
      <protection locked="0"/>
    </xf>
    <xf numFmtId="0" fontId="10" fillId="0" borderId="5" xfId="0" applyFont="1" applyFill="1" applyBorder="1" applyAlignment="1" applyProtection="1">
      <alignment vertical="top" wrapText="1"/>
      <protection locked="0"/>
    </xf>
    <xf numFmtId="0" fontId="10" fillId="0" borderId="10" xfId="0" applyFont="1" applyFill="1" applyBorder="1" applyAlignment="1" applyProtection="1">
      <alignment vertical="top" wrapText="1"/>
      <protection locked="0"/>
    </xf>
    <xf numFmtId="0" fontId="10" fillId="0" borderId="4" xfId="0" applyFont="1" applyFill="1" applyBorder="1" applyAlignment="1" applyProtection="1">
      <alignment vertical="center" justifyLastLine="1"/>
      <protection locked="0"/>
    </xf>
    <xf numFmtId="0" fontId="10" fillId="0" borderId="18" xfId="0" applyFont="1" applyFill="1" applyBorder="1" applyAlignment="1" applyProtection="1">
      <alignment vertical="center" justifyLastLine="1"/>
      <protection locked="0"/>
    </xf>
    <xf numFmtId="0" fontId="10" fillId="0" borderId="7" xfId="0" applyFont="1" applyFill="1" applyBorder="1" applyAlignment="1" applyProtection="1">
      <alignment horizontal="distributed" vertical="center" justifyLastLine="1"/>
    </xf>
    <xf numFmtId="0" fontId="9" fillId="0" borderId="8" xfId="0" applyFont="1" applyFill="1" applyBorder="1" applyAlignment="1" applyProtection="1">
      <alignment horizontal="distributed" vertical="center" justifyLastLine="1"/>
    </xf>
    <xf numFmtId="0" fontId="7" fillId="0" borderId="4" xfId="0" applyFont="1" applyFill="1" applyBorder="1" applyAlignment="1" applyProtection="1">
      <alignment vertical="center" shrinkToFit="1"/>
      <protection locked="0"/>
    </xf>
    <xf numFmtId="0" fontId="7" fillId="0" borderId="18" xfId="0" applyFont="1" applyFill="1" applyBorder="1" applyAlignment="1" applyProtection="1">
      <alignment vertical="center" shrinkToFit="1"/>
      <protection locked="0"/>
    </xf>
    <xf numFmtId="0" fontId="7" fillId="0" borderId="10" xfId="0" applyFont="1" applyFill="1" applyBorder="1" applyAlignment="1" applyProtection="1">
      <alignment vertical="center" shrinkToFit="1"/>
      <protection locked="0"/>
    </xf>
    <xf numFmtId="0" fontId="8" fillId="0" borderId="24" xfId="0" applyFont="1" applyFill="1" applyBorder="1" applyAlignment="1" applyProtection="1">
      <alignment horizontal="center" vertical="center" wrapText="1"/>
    </xf>
    <xf numFmtId="0" fontId="8" fillId="0" borderId="30" xfId="0" applyFont="1" applyFill="1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right" vertical="center" wrapText="1"/>
    </xf>
    <xf numFmtId="0" fontId="14" fillId="0" borderId="4" xfId="0" applyFont="1" applyFill="1" applyBorder="1" applyAlignment="1" applyProtection="1">
      <alignment vertical="center" wrapText="1"/>
    </xf>
    <xf numFmtId="0" fontId="14" fillId="0" borderId="4" xfId="0" applyFont="1" applyFill="1" applyBorder="1" applyAlignment="1" applyProtection="1">
      <alignment vertical="center"/>
    </xf>
    <xf numFmtId="0" fontId="14" fillId="0" borderId="21" xfId="0" applyFont="1" applyFill="1" applyBorder="1" applyAlignment="1" applyProtection="1">
      <alignment vertical="center"/>
    </xf>
    <xf numFmtId="0" fontId="14" fillId="0" borderId="6" xfId="0" applyFont="1" applyFill="1" applyBorder="1" applyAlignment="1" applyProtection="1">
      <alignment vertical="center"/>
    </xf>
    <xf numFmtId="0" fontId="14" fillId="0" borderId="31" xfId="0" applyFont="1" applyFill="1" applyBorder="1" applyAlignment="1" applyProtection="1">
      <alignment vertical="center"/>
    </xf>
    <xf numFmtId="177" fontId="7" fillId="0" borderId="0" xfId="0" applyNumberFormat="1" applyFont="1" applyFill="1" applyBorder="1" applyAlignment="1" applyProtection="1">
      <alignment vertical="center" shrinkToFit="1"/>
      <protection locked="0"/>
    </xf>
    <xf numFmtId="177" fontId="7" fillId="0" borderId="27" xfId="0" applyNumberFormat="1" applyFont="1" applyFill="1" applyBorder="1" applyAlignment="1" applyProtection="1">
      <alignment vertical="center" shrinkToFit="1"/>
      <protection locked="0"/>
    </xf>
    <xf numFmtId="0" fontId="10" fillId="0" borderId="22" xfId="0" applyFont="1" applyFill="1" applyBorder="1" applyAlignment="1" applyProtection="1">
      <alignment horizontal="center" vertical="center" justifyLastLine="1"/>
    </xf>
    <xf numFmtId="0" fontId="10" fillId="0" borderId="18" xfId="0" applyFont="1" applyFill="1" applyBorder="1" applyAlignment="1" applyProtection="1">
      <alignment horizontal="center" vertical="center" justifyLastLine="1"/>
    </xf>
    <xf numFmtId="0" fontId="10" fillId="0" borderId="7" xfId="0" applyFont="1" applyFill="1" applyBorder="1" applyAlignment="1" applyProtection="1">
      <alignment horizontal="center" vertical="center" justifyLastLine="1"/>
    </xf>
    <xf numFmtId="0" fontId="10" fillId="0" borderId="8" xfId="0" applyFont="1" applyFill="1" applyBorder="1" applyAlignment="1" applyProtection="1">
      <alignment horizontal="center" vertical="center" justifyLastLine="1"/>
    </xf>
    <xf numFmtId="0" fontId="10" fillId="0" borderId="9" xfId="0" applyFont="1" applyFill="1" applyBorder="1" applyAlignment="1" applyProtection="1">
      <alignment horizontal="center" vertical="center" justifyLastLine="1"/>
    </xf>
    <xf numFmtId="0" fontId="10" fillId="0" borderId="10" xfId="0" applyFont="1" applyFill="1" applyBorder="1" applyAlignment="1" applyProtection="1">
      <alignment horizontal="center" vertical="center" justifyLastLine="1"/>
    </xf>
    <xf numFmtId="0" fontId="7" fillId="0" borderId="9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0" fontId="10" fillId="0" borderId="4" xfId="0" applyFont="1" applyFill="1" applyBorder="1" applyAlignment="1" applyProtection="1">
      <alignment horizontal="center" vertical="center" justifyLastLine="1"/>
    </xf>
    <xf numFmtId="0" fontId="7" fillId="0" borderId="4" xfId="0" applyFont="1" applyFill="1" applyBorder="1" applyAlignment="1" applyProtection="1">
      <alignment horizontal="center" vertical="center" shrinkToFit="1"/>
    </xf>
    <xf numFmtId="0" fontId="7" fillId="0" borderId="22" xfId="0" applyFont="1" applyFill="1" applyBorder="1" applyAlignment="1" applyProtection="1">
      <alignment horizontal="right" vertical="center"/>
    </xf>
    <xf numFmtId="0" fontId="7" fillId="0" borderId="4" xfId="0" applyFont="1" applyFill="1" applyBorder="1" applyAlignment="1" applyProtection="1">
      <alignment horizontal="right" vertical="center"/>
    </xf>
    <xf numFmtId="0" fontId="7" fillId="0" borderId="5" xfId="0" applyFont="1" applyFill="1" applyBorder="1" applyAlignment="1" applyProtection="1">
      <alignment vertical="center"/>
    </xf>
    <xf numFmtId="0" fontId="7" fillId="0" borderId="23" xfId="0" applyFont="1" applyFill="1" applyBorder="1" applyAlignment="1" applyProtection="1">
      <alignment vertical="center"/>
    </xf>
    <xf numFmtId="0" fontId="7" fillId="0" borderId="4" xfId="0" applyFont="1" applyFill="1" applyBorder="1" applyAlignment="1" applyProtection="1">
      <alignment horizontal="center" vertical="center"/>
    </xf>
    <xf numFmtId="0" fontId="10" fillId="0" borderId="11" xfId="0" applyFont="1" applyFill="1" applyBorder="1" applyAlignment="1" applyProtection="1">
      <alignment horizontal="center" vertical="center" shrinkToFit="1"/>
    </xf>
    <xf numFmtId="0" fontId="10" fillId="0" borderId="13" xfId="0" applyFont="1" applyFill="1" applyBorder="1" applyAlignment="1" applyProtection="1">
      <alignment horizontal="center" vertical="center" shrinkToFit="1"/>
    </xf>
    <xf numFmtId="181" fontId="7" fillId="0" borderId="5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distributed" vertical="center"/>
    </xf>
    <xf numFmtId="0" fontId="7" fillId="0" borderId="11" xfId="0" applyFont="1" applyFill="1" applyBorder="1" applyAlignment="1" applyProtection="1">
      <alignment vertical="center" wrapText="1"/>
    </xf>
    <xf numFmtId="0" fontId="7" fillId="0" borderId="12" xfId="0" applyFont="1" applyFill="1" applyBorder="1" applyAlignment="1" applyProtection="1">
      <alignment vertical="center" wrapText="1"/>
    </xf>
    <xf numFmtId="0" fontId="10" fillId="0" borderId="17" xfId="0" applyFont="1" applyFill="1" applyBorder="1" applyAlignment="1" applyProtection="1">
      <alignment horizontal="left" vertical="top" wrapText="1"/>
      <protection locked="0"/>
    </xf>
    <xf numFmtId="0" fontId="10" fillId="0" borderId="0" xfId="0" applyFont="1" applyFill="1" applyBorder="1" applyAlignment="1" applyProtection="1">
      <alignment horizontal="left" vertical="top" wrapText="1"/>
      <protection locked="0"/>
    </xf>
    <xf numFmtId="0" fontId="10" fillId="0" borderId="8" xfId="0" applyFont="1" applyFill="1" applyBorder="1" applyAlignment="1" applyProtection="1">
      <alignment horizontal="left" vertical="top" wrapText="1"/>
      <protection locked="0"/>
    </xf>
    <xf numFmtId="0" fontId="10" fillId="0" borderId="19" xfId="0" applyFont="1" applyFill="1" applyBorder="1" applyAlignment="1" applyProtection="1">
      <alignment horizontal="left" vertical="top" wrapText="1"/>
      <protection locked="0"/>
    </xf>
    <xf numFmtId="0" fontId="10" fillId="0" borderId="5" xfId="0" applyFont="1" applyFill="1" applyBorder="1" applyAlignment="1" applyProtection="1">
      <alignment horizontal="left" vertical="top" wrapText="1"/>
      <protection locked="0"/>
    </xf>
    <xf numFmtId="0" fontId="10" fillId="0" borderId="10" xfId="0" applyFont="1" applyFill="1" applyBorder="1" applyAlignment="1" applyProtection="1">
      <alignment horizontal="left" vertical="top" wrapText="1"/>
      <protection locked="0"/>
    </xf>
    <xf numFmtId="178" fontId="7" fillId="0" borderId="4" xfId="0" applyNumberFormat="1" applyFont="1" applyFill="1" applyBorder="1" applyAlignment="1" applyProtection="1">
      <alignment horizontal="left" vertical="center"/>
      <protection locked="0"/>
    </xf>
    <xf numFmtId="0" fontId="9" fillId="0" borderId="21" xfId="0" applyFont="1" applyFill="1" applyBorder="1" applyAlignment="1" applyProtection="1">
      <alignment horizontal="left" vertical="center"/>
      <protection locked="0"/>
    </xf>
    <xf numFmtId="0" fontId="6" fillId="0" borderId="7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6" fillId="0" borderId="8" xfId="0" applyFont="1" applyFill="1" applyBorder="1" applyAlignment="1" applyProtection="1">
      <alignment horizontal="left" vertical="center" wrapText="1"/>
    </xf>
    <xf numFmtId="176" fontId="7" fillId="0" borderId="12" xfId="0" applyNumberFormat="1" applyFont="1" applyFill="1" applyBorder="1" applyAlignment="1" applyProtection="1">
      <alignment horizontal="center" vertical="center"/>
    </xf>
    <xf numFmtId="0" fontId="7" fillId="0" borderId="11" xfId="0" applyFont="1" applyFill="1" applyBorder="1" applyAlignment="1" applyProtection="1">
      <alignment horizontal="distributed" vertical="center" justifyLastLine="1"/>
    </xf>
    <xf numFmtId="0" fontId="7" fillId="0" borderId="12" xfId="0" applyFont="1" applyFill="1" applyBorder="1" applyAlignment="1" applyProtection="1">
      <alignment horizontal="distributed" vertical="center" justifyLastLine="1"/>
    </xf>
    <xf numFmtId="0" fontId="9" fillId="0" borderId="12" xfId="0" applyFont="1" applyFill="1" applyBorder="1" applyAlignment="1" applyProtection="1">
      <alignment horizontal="distributed" vertical="center" justifyLastLine="1"/>
    </xf>
    <xf numFmtId="0" fontId="7" fillId="0" borderId="4" xfId="0" applyFont="1" applyFill="1" applyBorder="1" applyAlignment="1" applyProtection="1">
      <alignment vertical="center"/>
    </xf>
    <xf numFmtId="0" fontId="7" fillId="0" borderId="7" xfId="0" applyFont="1" applyFill="1" applyBorder="1" applyAlignment="1" applyProtection="1">
      <alignment horizontal="right" vertical="center"/>
    </xf>
    <xf numFmtId="0" fontId="7" fillId="0" borderId="0" xfId="0" applyFont="1" applyFill="1" applyBorder="1" applyAlignment="1" applyProtection="1">
      <alignment horizontal="right" vertical="center"/>
    </xf>
    <xf numFmtId="3" fontId="7" fillId="0" borderId="0" xfId="0" applyNumberFormat="1" applyFont="1" applyFill="1" applyBorder="1" applyAlignment="1" applyProtection="1">
      <alignment vertical="center" shrinkToFit="1"/>
      <protection locked="0"/>
    </xf>
    <xf numFmtId="0" fontId="6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7" fillId="0" borderId="5" xfId="0" applyFont="1" applyFill="1" applyBorder="1" applyAlignment="1" applyProtection="1">
      <alignment horizontal="distributed" vertical="center" justifyLastLine="1"/>
    </xf>
    <xf numFmtId="0" fontId="7" fillId="0" borderId="5" xfId="0" applyFont="1" applyFill="1" applyBorder="1" applyAlignment="1" applyProtection="1">
      <alignment horizontal="left" vertical="center" justifyLastLine="1"/>
    </xf>
    <xf numFmtId="0" fontId="7" fillId="0" borderId="5" xfId="0" applyFont="1" applyFill="1" applyBorder="1" applyAlignment="1" applyProtection="1">
      <alignment horizontal="center" vertical="center" wrapText="1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13" xfId="0" applyFont="1" applyFill="1" applyBorder="1" applyAlignment="1" applyProtection="1">
      <alignment horizontal="center" vertical="center"/>
    </xf>
    <xf numFmtId="179" fontId="7" fillId="0" borderId="12" xfId="0" applyNumberFormat="1" applyFont="1" applyFill="1" applyBorder="1" applyAlignment="1" applyProtection="1">
      <alignment horizontal="center" vertical="center"/>
    </xf>
    <xf numFmtId="179" fontId="9" fillId="0" borderId="12" xfId="0" applyNumberFormat="1" applyFont="1" applyFill="1" applyBorder="1" applyAlignment="1" applyProtection="1">
      <alignment horizontal="center" vertical="center"/>
    </xf>
    <xf numFmtId="179" fontId="9" fillId="0" borderId="13" xfId="0" applyNumberFormat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57">
    <dxf>
      <numFmt numFmtId="183" formatCode="&quot;令和元年&quot;m&quot;月&quot;d&quot;日&quot;"/>
    </dxf>
    <dxf>
      <fill>
        <patternFill>
          <bgColor rgb="FFFFFF99"/>
        </patternFill>
      </fill>
    </dxf>
    <dxf>
      <numFmt numFmtId="184" formatCode="&quot;令和2年&quot;m&quot;月&quot;d&quot;日&quot;"/>
    </dxf>
    <dxf>
      <numFmt numFmtId="185" formatCode="&quot;令和3年&quot;m&quot;月&quot;d&quot;日&quot;"/>
    </dxf>
    <dxf>
      <numFmt numFmtId="186" formatCode="&quot;令和4年&quot;m&quot;月&quot;d&quot;日&quot;"/>
    </dxf>
    <dxf>
      <numFmt numFmtId="187" formatCode="&quot;令和5年&quot;m&quot;月&quot;d&quot;日&quot;"/>
    </dxf>
    <dxf>
      <numFmt numFmtId="188" formatCode="&quot;令和6年&quot;m&quot;月&quot;d&quot;日&quot;"/>
    </dxf>
    <dxf>
      <fill>
        <patternFill>
          <bgColor rgb="FFFFFF99"/>
        </patternFill>
      </fill>
    </dxf>
    <dxf>
      <numFmt numFmtId="187" formatCode="&quot;令和5年&quot;m&quot;月&quot;d&quot;日&quot;"/>
    </dxf>
    <dxf>
      <numFmt numFmtId="186" formatCode="&quot;令和4年&quot;m&quot;月&quot;d&quot;日&quot;"/>
    </dxf>
    <dxf>
      <numFmt numFmtId="185" formatCode="&quot;令和3年&quot;m&quot;月&quot;d&quot;日&quot;"/>
    </dxf>
    <dxf>
      <numFmt numFmtId="184" formatCode="&quot;令和2年&quot;m&quot;月&quot;d&quot;日&quot;"/>
    </dxf>
    <dxf>
      <numFmt numFmtId="183" formatCode="&quot;令和元年&quot;m&quot;月&quot;d&quot;日&quot;"/>
    </dxf>
    <dxf>
      <numFmt numFmtId="188" formatCode="&quot;令和6年&quot;m&quot;月&quot;d&quot;日&quot;"/>
    </dxf>
    <dxf>
      <fill>
        <patternFill>
          <bgColor rgb="FFFFFF99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numFmt numFmtId="187" formatCode="&quot;令和5年&quot;m&quot;月&quot;d&quot;日&quot;"/>
    </dxf>
    <dxf>
      <numFmt numFmtId="188" formatCode="&quot;令和6年&quot;m&quot;月&quot;d&quot;日&quot;"/>
    </dxf>
    <dxf>
      <numFmt numFmtId="184" formatCode="&quot;令和2年&quot;m&quot;月&quot;d&quot;日&quot;"/>
    </dxf>
    <dxf>
      <numFmt numFmtId="183" formatCode="&quot;令和元年&quot;m&quot;月&quot;d&quot;日&quot;"/>
    </dxf>
    <dxf>
      <numFmt numFmtId="185" formatCode="&quot;令和3年&quot;m&quot;月&quot;d&quot;日&quot;"/>
    </dxf>
    <dxf>
      <numFmt numFmtId="186" formatCode="&quot;令和4年&quot;m&quot;月&quot;d&quot;日&quot;"/>
    </dxf>
    <dxf>
      <fill>
        <patternFill>
          <bgColor rgb="FFFFFF99"/>
        </patternFill>
      </fill>
    </dxf>
    <dxf>
      <numFmt numFmtId="187" formatCode="&quot;令和5年&quot;m&quot;月&quot;d&quot;日&quot;"/>
    </dxf>
    <dxf>
      <numFmt numFmtId="188" formatCode="&quot;令和6年&quot;m&quot;月&quot;d&quot;日&quot;"/>
    </dxf>
    <dxf>
      <numFmt numFmtId="186" formatCode="&quot;令和4年&quot;m&quot;月&quot;d&quot;日&quot;"/>
    </dxf>
    <dxf>
      <numFmt numFmtId="185" formatCode="&quot;令和3年&quot;m&quot;月&quot;d&quot;日&quot;"/>
    </dxf>
    <dxf>
      <numFmt numFmtId="184" formatCode="&quot;令和2年&quot;m&quot;月&quot;d&quot;日&quot;"/>
    </dxf>
    <dxf>
      <numFmt numFmtId="183" formatCode="&quot;令和元年&quot;m&quot;月&quot;d&quot;日&quot;"/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 patternType="none">
          <bgColor indexed="65"/>
        </patternFill>
      </fill>
    </dxf>
    <dxf>
      <fill>
        <patternFill patternType="gray0625">
          <bgColor rgb="FFFFFF66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numFmt numFmtId="183" formatCode="&quot;令和元年&quot;m&quot;月&quot;d&quot;日&quot;"/>
    </dxf>
    <dxf>
      <numFmt numFmtId="184" formatCode="&quot;令和2年&quot;m&quot;月&quot;d&quot;日&quot;"/>
    </dxf>
    <dxf>
      <numFmt numFmtId="185" formatCode="&quot;令和3年&quot;m&quot;月&quot;d&quot;日&quot;"/>
    </dxf>
    <dxf>
      <numFmt numFmtId="186" formatCode="&quot;令和4年&quot;m&quot;月&quot;d&quot;日&quot;"/>
    </dxf>
    <dxf>
      <numFmt numFmtId="187" formatCode="&quot;令和5年&quot;m&quot;月&quot;d&quot;日&quot;"/>
    </dxf>
    <dxf>
      <numFmt numFmtId="188" formatCode="&quot;令和6年&quot;m&quot;月&quot;d&quot;日&quot;"/>
    </dxf>
    <dxf>
      <fill>
        <patternFill patternType="none">
          <bgColor indexed="65"/>
        </patternFill>
      </fill>
    </dxf>
    <dxf>
      <fill>
        <patternFill>
          <bgColor theme="0"/>
        </patternFill>
      </fill>
    </dxf>
    <dxf>
      <numFmt numFmtId="183" formatCode="&quot;令和元年&quot;m&quot;月&quot;d&quot;日&quot;"/>
    </dxf>
    <dxf>
      <numFmt numFmtId="184" formatCode="&quot;令和2年&quot;m&quot;月&quot;d&quot;日&quot;"/>
    </dxf>
    <dxf>
      <numFmt numFmtId="185" formatCode="&quot;令和3年&quot;m&quot;月&quot;d&quot;日&quot;"/>
    </dxf>
    <dxf>
      <numFmt numFmtId="186" formatCode="&quot;令和4年&quot;m&quot;月&quot;d&quot;日&quot;"/>
    </dxf>
    <dxf>
      <numFmt numFmtId="187" formatCode="&quot;令和5年&quot;m&quot;月&quot;d&quot;日&quot;"/>
    </dxf>
    <dxf>
      <numFmt numFmtId="188" formatCode="&quot;令和6年&quot;m&quot;月&quot;d&quot;日&quot;"/>
    </dxf>
    <dxf>
      <numFmt numFmtId="188" formatCode="&quot;令和6年&quot;m&quot;月&quot;d&quot;日&quot;"/>
    </dxf>
    <dxf>
      <numFmt numFmtId="183" formatCode="&quot;令和元年&quot;m&quot;月&quot;d&quot;日&quot;"/>
    </dxf>
    <dxf>
      <numFmt numFmtId="184" formatCode="&quot;令和2年&quot;m&quot;月&quot;d&quot;日&quot;"/>
    </dxf>
    <dxf>
      <numFmt numFmtId="185" formatCode="&quot;令和3年&quot;m&quot;月&quot;d&quot;日&quot;"/>
    </dxf>
    <dxf>
      <numFmt numFmtId="186" formatCode="&quot;令和4年&quot;m&quot;月&quot;d&quot;日&quot;"/>
    </dxf>
    <dxf>
      <numFmt numFmtId="187" formatCode="&quot;令和5年&quot;m&quot;月&quot;d&quot;日&quot;"/>
    </dxf>
    <dxf>
      <fill>
        <patternFill>
          <bgColor rgb="FFFFFF9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B3ABE-6AB9-485E-B39E-33AAF158415B}">
  <sheetPr>
    <pageSetUpPr fitToPage="1"/>
  </sheetPr>
  <dimension ref="A1:U36"/>
  <sheetViews>
    <sheetView showGridLines="0" tabSelected="1" view="pageBreakPreview" zoomScaleNormal="100" zoomScaleSheetLayoutView="100" workbookViewId="0">
      <selection activeCell="J5" sqref="J5:T5"/>
    </sheetView>
  </sheetViews>
  <sheetFormatPr defaultColWidth="9" defaultRowHeight="12" x14ac:dyDescent="0.15"/>
  <cols>
    <col min="1" max="1" width="12.125" style="17" customWidth="1"/>
    <col min="2" max="2" width="6.25" style="17" customWidth="1"/>
    <col min="3" max="3" width="13.125" style="17" customWidth="1"/>
    <col min="4" max="4" width="6.25" style="17" customWidth="1"/>
    <col min="5" max="5" width="14.75" style="17" customWidth="1"/>
    <col min="6" max="6" width="5.375" style="17" customWidth="1"/>
    <col min="7" max="7" width="3.375" style="17" customWidth="1"/>
    <col min="8" max="8" width="8.125" style="17" customWidth="1"/>
    <col min="9" max="9" width="3.375" style="17" customWidth="1"/>
    <col min="10" max="10" width="5.25" style="17" customWidth="1"/>
    <col min="11" max="11" width="4.75" style="17" customWidth="1"/>
    <col min="12" max="12" width="15.25" style="17" customWidth="1"/>
    <col min="13" max="13" width="4.625" style="17" customWidth="1"/>
    <col min="14" max="15" width="4.75" style="17" customWidth="1"/>
    <col min="16" max="16" width="2.125" style="17" customWidth="1"/>
    <col min="17" max="17" width="15.75" style="17" customWidth="1"/>
    <col min="18" max="18" width="2.875" style="17" customWidth="1"/>
    <col min="19" max="20" width="5" style="17" customWidth="1"/>
    <col min="21" max="16384" width="9" style="17"/>
  </cols>
  <sheetData>
    <row r="1" spans="1:20" ht="20.25" customHeight="1" thickBot="1" x14ac:dyDescent="0.2">
      <c r="A1" s="17" t="s">
        <v>0</v>
      </c>
      <c r="C1" s="106" t="s">
        <v>1</v>
      </c>
      <c r="D1" s="106"/>
      <c r="E1" s="106"/>
      <c r="F1" s="106"/>
      <c r="G1" s="107"/>
      <c r="H1" s="107"/>
      <c r="I1" s="106"/>
      <c r="J1" s="106"/>
      <c r="K1" s="106"/>
      <c r="L1" s="106"/>
      <c r="M1" s="106"/>
      <c r="N1" s="106"/>
      <c r="O1" s="106"/>
      <c r="P1" s="92"/>
    </row>
    <row r="2" spans="1:20" ht="16.5" customHeight="1" x14ac:dyDescent="0.15">
      <c r="A2" s="40" t="s">
        <v>2</v>
      </c>
      <c r="B2" s="41"/>
      <c r="C2" s="41"/>
      <c r="D2" s="41"/>
      <c r="E2" s="41"/>
      <c r="F2" s="42"/>
      <c r="G2" s="108" t="s">
        <v>3</v>
      </c>
      <c r="H2" s="109"/>
      <c r="I2" s="1"/>
      <c r="J2" s="124"/>
      <c r="K2" s="124"/>
      <c r="L2" s="124"/>
      <c r="M2" s="124"/>
      <c r="N2" s="43"/>
      <c r="O2" s="43" t="s">
        <v>4</v>
      </c>
      <c r="P2" s="2"/>
      <c r="Q2" s="129"/>
      <c r="R2" s="129"/>
      <c r="S2" s="2"/>
      <c r="T2" s="3"/>
    </row>
    <row r="3" spans="1:20" ht="16.5" customHeight="1" x14ac:dyDescent="0.15">
      <c r="A3" s="44" t="s">
        <v>5</v>
      </c>
      <c r="B3" s="34"/>
      <c r="C3" s="34"/>
      <c r="D3" s="34"/>
      <c r="E3" s="34"/>
      <c r="F3" s="45"/>
      <c r="G3" s="121" t="s">
        <v>6</v>
      </c>
      <c r="H3" s="46" t="s">
        <v>7</v>
      </c>
      <c r="I3" s="47" t="s">
        <v>8</v>
      </c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1"/>
    </row>
    <row r="4" spans="1:20" ht="16.5" customHeight="1" x14ac:dyDescent="0.15">
      <c r="A4" s="48" t="s">
        <v>9</v>
      </c>
      <c r="B4" s="110"/>
      <c r="C4" s="111"/>
      <c r="D4" s="111"/>
      <c r="E4" s="111"/>
      <c r="F4" s="112"/>
      <c r="G4" s="122"/>
      <c r="H4" s="49" t="s">
        <v>10</v>
      </c>
      <c r="I4" s="15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28"/>
    </row>
    <row r="5" spans="1:20" ht="16.5" customHeight="1" x14ac:dyDescent="0.15">
      <c r="A5" s="50" t="s">
        <v>11</v>
      </c>
      <c r="B5" s="102"/>
      <c r="C5" s="113"/>
      <c r="D5" s="113"/>
      <c r="E5" s="113"/>
      <c r="F5" s="114"/>
      <c r="G5" s="122"/>
      <c r="H5" s="49" t="s">
        <v>12</v>
      </c>
      <c r="I5" s="15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28"/>
    </row>
    <row r="6" spans="1:20" ht="16.5" customHeight="1" x14ac:dyDescent="0.15">
      <c r="A6" s="51" t="s">
        <v>13</v>
      </c>
      <c r="B6" s="118"/>
      <c r="C6" s="119"/>
      <c r="D6" s="119"/>
      <c r="E6" s="119"/>
      <c r="F6" s="120"/>
      <c r="G6" s="122"/>
      <c r="H6" s="49" t="s">
        <v>14</v>
      </c>
      <c r="I6" s="15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3"/>
    </row>
    <row r="7" spans="1:20" ht="16.5" customHeight="1" x14ac:dyDescent="0.15">
      <c r="A7" s="52" t="s">
        <v>15</v>
      </c>
      <c r="B7" s="115"/>
      <c r="C7" s="116"/>
      <c r="D7" s="116"/>
      <c r="E7" s="116"/>
      <c r="F7" s="117"/>
      <c r="G7" s="122"/>
      <c r="H7" s="49" t="s">
        <v>16</v>
      </c>
      <c r="I7" s="15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28"/>
    </row>
    <row r="8" spans="1:20" ht="16.5" customHeight="1" x14ac:dyDescent="0.15">
      <c r="A8" s="125" t="s">
        <v>17</v>
      </c>
      <c r="B8" s="126"/>
      <c r="C8" s="126"/>
      <c r="D8" s="126"/>
      <c r="E8" s="126"/>
      <c r="F8" s="127"/>
      <c r="G8" s="123"/>
      <c r="H8" s="53" t="s">
        <v>18</v>
      </c>
      <c r="I8" s="54"/>
      <c r="J8" s="110"/>
      <c r="K8" s="110"/>
      <c r="L8" s="55" t="s">
        <v>19</v>
      </c>
      <c r="M8" s="110"/>
      <c r="N8" s="110"/>
      <c r="O8" s="110"/>
      <c r="P8" s="110"/>
      <c r="Q8" s="110"/>
      <c r="R8" s="110"/>
      <c r="S8" s="110"/>
      <c r="T8" s="128"/>
    </row>
    <row r="9" spans="1:20" ht="16.5" customHeight="1" x14ac:dyDescent="0.15">
      <c r="A9" s="185"/>
      <c r="B9" s="186"/>
      <c r="C9" s="186"/>
      <c r="D9" s="186"/>
      <c r="E9" s="186"/>
      <c r="F9" s="187"/>
      <c r="G9" s="179" t="s">
        <v>20</v>
      </c>
      <c r="H9" s="180"/>
      <c r="I9" s="15"/>
      <c r="J9" s="94" t="s">
        <v>8</v>
      </c>
      <c r="K9" s="181"/>
      <c r="L9" s="181"/>
      <c r="M9" s="19" t="s">
        <v>21</v>
      </c>
      <c r="N9" s="102"/>
      <c r="O9" s="102"/>
      <c r="P9" s="102"/>
      <c r="Q9" s="102"/>
      <c r="R9" s="102"/>
      <c r="S9" s="102"/>
      <c r="T9" s="103"/>
    </row>
    <row r="10" spans="1:20" ht="16.5" customHeight="1" x14ac:dyDescent="0.15">
      <c r="A10" s="185"/>
      <c r="B10" s="186"/>
      <c r="C10" s="186"/>
      <c r="D10" s="186"/>
      <c r="E10" s="186"/>
      <c r="F10" s="187"/>
      <c r="G10" s="164" t="s">
        <v>22</v>
      </c>
      <c r="H10" s="165"/>
      <c r="I10" s="174" t="s">
        <v>23</v>
      </c>
      <c r="J10" s="175"/>
      <c r="K10" s="4"/>
      <c r="L10" s="200" t="s">
        <v>24</v>
      </c>
      <c r="M10" s="200"/>
      <c r="N10" s="172" t="s">
        <v>25</v>
      </c>
      <c r="O10" s="172"/>
      <c r="P10" s="172"/>
      <c r="Q10" s="5"/>
      <c r="R10" s="10" t="s">
        <v>26</v>
      </c>
      <c r="S10" s="191"/>
      <c r="T10" s="192"/>
    </row>
    <row r="11" spans="1:20" ht="16.5" customHeight="1" x14ac:dyDescent="0.15">
      <c r="A11" s="185"/>
      <c r="B11" s="186"/>
      <c r="C11" s="186"/>
      <c r="D11" s="186"/>
      <c r="E11" s="186"/>
      <c r="F11" s="187"/>
      <c r="G11" s="166"/>
      <c r="H11" s="167"/>
      <c r="I11" s="20"/>
      <c r="J11" s="89"/>
      <c r="K11" s="56" t="s">
        <v>27</v>
      </c>
      <c r="L11" s="6"/>
      <c r="M11" s="104" t="s">
        <v>28</v>
      </c>
      <c r="N11" s="104"/>
      <c r="O11" s="104"/>
      <c r="P11" s="104"/>
      <c r="Q11" s="104"/>
      <c r="R11" s="104"/>
      <c r="S11" s="104"/>
      <c r="T11" s="105"/>
    </row>
    <row r="12" spans="1:20" ht="16.5" customHeight="1" x14ac:dyDescent="0.15">
      <c r="A12" s="188"/>
      <c r="B12" s="189"/>
      <c r="C12" s="189"/>
      <c r="D12" s="189"/>
      <c r="E12" s="189"/>
      <c r="F12" s="190"/>
      <c r="G12" s="166"/>
      <c r="H12" s="167"/>
      <c r="I12" s="20"/>
      <c r="J12" s="182" t="s">
        <v>29</v>
      </c>
      <c r="K12" s="182"/>
      <c r="L12" s="110"/>
      <c r="M12" s="110"/>
      <c r="N12" s="110"/>
      <c r="O12" s="110"/>
      <c r="P12" s="110"/>
      <c r="Q12" s="110"/>
      <c r="R12" s="110"/>
      <c r="S12" s="110"/>
      <c r="T12" s="91" t="s">
        <v>30</v>
      </c>
    </row>
    <row r="13" spans="1:20" ht="16.5" customHeight="1" x14ac:dyDescent="0.15">
      <c r="A13" s="132" t="s">
        <v>31</v>
      </c>
      <c r="B13" s="57" t="s">
        <v>32</v>
      </c>
      <c r="C13" s="93"/>
      <c r="D13" s="57" t="s">
        <v>33</v>
      </c>
      <c r="E13" s="151"/>
      <c r="F13" s="152"/>
      <c r="G13" s="168"/>
      <c r="H13" s="169"/>
      <c r="I13" s="170" t="s">
        <v>34</v>
      </c>
      <c r="J13" s="171"/>
      <c r="K13" s="171"/>
      <c r="L13" s="7"/>
      <c r="M13" s="19" t="s">
        <v>35</v>
      </c>
      <c r="N13" s="19"/>
      <c r="O13" s="15"/>
      <c r="P13" s="58" t="s">
        <v>36</v>
      </c>
      <c r="Q13" s="95" t="str">
        <f>IF(J11="週",L11*L13,"")</f>
        <v/>
      </c>
      <c r="R13" s="176" t="s">
        <v>35</v>
      </c>
      <c r="S13" s="176"/>
      <c r="T13" s="177"/>
    </row>
    <row r="14" spans="1:20" ht="16.5" customHeight="1" x14ac:dyDescent="0.15">
      <c r="A14" s="133"/>
      <c r="B14" s="59" t="s">
        <v>37</v>
      </c>
      <c r="C14" s="102"/>
      <c r="D14" s="102"/>
      <c r="E14" s="102"/>
      <c r="F14" s="153"/>
      <c r="G14" s="134" t="s">
        <v>38</v>
      </c>
      <c r="H14" s="135"/>
      <c r="I14" s="4" t="s">
        <v>39</v>
      </c>
      <c r="J14" s="178" t="s">
        <v>40</v>
      </c>
      <c r="K14" s="178"/>
      <c r="L14" s="60" t="str">
        <f>IF(I14="■",IF(T33=2, IF(D29="","",D29), IF(T33=1, IF(J33="","",J33), "")),"")</f>
        <v/>
      </c>
      <c r="M14" s="138" t="s">
        <v>41</v>
      </c>
      <c r="N14" s="173" t="s">
        <v>42</v>
      </c>
      <c r="O14" s="173"/>
      <c r="P14" s="173"/>
      <c r="Q14" s="8"/>
      <c r="R14" s="10" t="s">
        <v>43</v>
      </c>
      <c r="S14" s="10"/>
      <c r="T14" s="61"/>
    </row>
    <row r="15" spans="1:20" ht="16.5" customHeight="1" x14ac:dyDescent="0.15">
      <c r="A15" s="132" t="s">
        <v>44</v>
      </c>
      <c r="B15" s="62" t="s">
        <v>45</v>
      </c>
      <c r="C15" s="147"/>
      <c r="D15" s="147"/>
      <c r="E15" s="147"/>
      <c r="F15" s="148"/>
      <c r="G15" s="136"/>
      <c r="H15" s="137"/>
      <c r="I15" s="47" t="str">
        <f>IF(I14="■","□","■")</f>
        <v>■</v>
      </c>
      <c r="J15" s="171" t="s">
        <v>46</v>
      </c>
      <c r="K15" s="171"/>
      <c r="L15" s="9"/>
      <c r="M15" s="139"/>
      <c r="N15" s="19"/>
      <c r="O15" s="63"/>
      <c r="P15" s="19"/>
      <c r="Q15" s="19" t="s">
        <v>47</v>
      </c>
      <c r="R15" s="19" t="str">
        <f>IF(AND(L14="", L15=""), "年　月", IF(L15&gt;0,IF((DATEDIF(L15,$Q$14,"ym")+1)=12,DATEDIF(L15,$Q$14,"y")+1,DATEDIF(L15,$Q$14,"y"))&amp;"年"&amp;IF((DATEDIF(L15,$Q$14,"ym")+1)=12,"0",DATEDIF(L15,$Q$14,"ym")+1)&amp;"月",IF((DATEDIF(L14,$Q$14,"ym")+1)=12,DATEDIF(L14,$Q$14,"y")+1,DATEDIF(L14,$Q$14,"y"))&amp;"年"&amp;IF((DATEDIF(L14,$Q$14,"ym")+1)=12,"0",DATEDIF(L14,$Q$14,"ym")+1)&amp;"月"))</f>
        <v>年　月</v>
      </c>
      <c r="S15" s="19"/>
      <c r="T15" s="64"/>
    </row>
    <row r="16" spans="1:20" ht="16.5" customHeight="1" x14ac:dyDescent="0.15">
      <c r="A16" s="140"/>
      <c r="B16" s="141"/>
      <c r="C16" s="142"/>
      <c r="D16" s="142"/>
      <c r="E16" s="142"/>
      <c r="F16" s="143"/>
      <c r="G16" s="65"/>
      <c r="H16" s="46"/>
      <c r="I16" s="4" t="s">
        <v>48</v>
      </c>
      <c r="J16" s="10" t="s">
        <v>49</v>
      </c>
      <c r="K16" s="93"/>
      <c r="L16" s="85"/>
      <c r="M16" s="10" t="s">
        <v>50</v>
      </c>
      <c r="N16" s="10"/>
      <c r="O16" s="66"/>
      <c r="P16" s="4" t="s">
        <v>48</v>
      </c>
      <c r="Q16" s="10" t="s">
        <v>49</v>
      </c>
      <c r="R16" s="10"/>
      <c r="S16" s="10"/>
      <c r="T16" s="67"/>
    </row>
    <row r="17" spans="1:21" ht="16.5" customHeight="1" x14ac:dyDescent="0.15">
      <c r="A17" s="140"/>
      <c r="B17" s="141"/>
      <c r="C17" s="142"/>
      <c r="D17" s="142"/>
      <c r="E17" s="142"/>
      <c r="F17" s="143"/>
      <c r="G17" s="149" t="s">
        <v>51</v>
      </c>
      <c r="H17" s="150"/>
      <c r="I17" s="201" t="s">
        <v>52</v>
      </c>
      <c r="J17" s="202"/>
      <c r="K17" s="110"/>
      <c r="L17" s="110"/>
      <c r="M17" s="110"/>
      <c r="N17" s="90" t="s">
        <v>30</v>
      </c>
      <c r="O17" s="68" t="s">
        <v>53</v>
      </c>
      <c r="P17" s="101" t="s">
        <v>54</v>
      </c>
      <c r="Q17" s="203"/>
      <c r="R17" s="203"/>
      <c r="S17" s="203"/>
      <c r="T17" s="91" t="s">
        <v>30</v>
      </c>
      <c r="U17" s="69"/>
    </row>
    <row r="18" spans="1:21" ht="16.5" customHeight="1" x14ac:dyDescent="0.15">
      <c r="A18" s="133"/>
      <c r="B18" s="144"/>
      <c r="C18" s="145"/>
      <c r="D18" s="145"/>
      <c r="E18" s="145"/>
      <c r="F18" s="146"/>
      <c r="G18" s="37"/>
      <c r="H18" s="39"/>
      <c r="I18" s="47" t="str">
        <f>IF(I16="■","□",IF(L16="","■","□"))</f>
        <v>□</v>
      </c>
      <c r="J18" s="15" t="s">
        <v>55</v>
      </c>
      <c r="K18" s="15"/>
      <c r="L18" s="19"/>
      <c r="M18" s="15"/>
      <c r="N18" s="15"/>
      <c r="O18" s="70"/>
      <c r="P18" s="15" t="str">
        <f>IF(P16="□","■","□")</f>
        <v>□</v>
      </c>
      <c r="Q18" s="15" t="s">
        <v>55</v>
      </c>
      <c r="R18" s="15"/>
      <c r="S18" s="15"/>
      <c r="T18" s="71"/>
    </row>
    <row r="19" spans="1:21" ht="16.5" customHeight="1" x14ac:dyDescent="0.15">
      <c r="A19" s="72" t="s">
        <v>56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5"/>
      <c r="M19" s="154" t="s">
        <v>57</v>
      </c>
      <c r="N19" s="96" t="str">
        <f>IF(OR(P19="■",P20="■"),"□","■")</f>
        <v>■</v>
      </c>
      <c r="O19" s="10" t="s">
        <v>58</v>
      </c>
      <c r="P19" s="4" t="s">
        <v>39</v>
      </c>
      <c r="Q19" s="73" t="s">
        <v>59</v>
      </c>
      <c r="R19" s="157" t="s">
        <v>60</v>
      </c>
      <c r="S19" s="158"/>
      <c r="T19" s="159"/>
    </row>
    <row r="20" spans="1:21" ht="16.5" customHeight="1" thickBot="1" x14ac:dyDescent="0.2">
      <c r="A20" s="74"/>
      <c r="B20" s="11" t="s">
        <v>39</v>
      </c>
      <c r="C20" s="12" t="s">
        <v>61</v>
      </c>
      <c r="D20" s="12"/>
      <c r="E20" s="12"/>
      <c r="F20" s="11" t="s">
        <v>39</v>
      </c>
      <c r="G20" s="12" t="s">
        <v>62</v>
      </c>
      <c r="H20" s="12"/>
      <c r="I20" s="12"/>
      <c r="J20" s="11" t="s">
        <v>39</v>
      </c>
      <c r="K20" s="12" t="s">
        <v>63</v>
      </c>
      <c r="L20" s="12"/>
      <c r="M20" s="155"/>
      <c r="N20" s="12"/>
      <c r="O20" s="12"/>
      <c r="P20" s="11" t="s">
        <v>39</v>
      </c>
      <c r="Q20" s="75" t="s">
        <v>64</v>
      </c>
      <c r="R20" s="160"/>
      <c r="S20" s="160"/>
      <c r="T20" s="161"/>
    </row>
    <row r="21" spans="1:21" x14ac:dyDescent="0.15">
      <c r="A21" s="14" t="s">
        <v>65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</row>
    <row r="22" spans="1:21" ht="13.5" x14ac:dyDescent="0.15">
      <c r="A22" s="86" t="s">
        <v>66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</row>
    <row r="23" spans="1:21" ht="16.5" customHeight="1" x14ac:dyDescent="0.15">
      <c r="A23" s="100" t="s">
        <v>67</v>
      </c>
      <c r="B23" s="101" t="s">
        <v>48</v>
      </c>
      <c r="C23" s="15" t="s">
        <v>68</v>
      </c>
      <c r="D23" s="101" t="str">
        <f>IF(B23="□","■","□")</f>
        <v>□</v>
      </c>
      <c r="E23" s="15" t="s">
        <v>86</v>
      </c>
      <c r="F23" s="15"/>
      <c r="G23" s="15"/>
      <c r="H23" s="15"/>
      <c r="I23" s="15"/>
      <c r="J23" s="15"/>
      <c r="K23" s="15"/>
      <c r="L23" s="15"/>
      <c r="M23" s="15"/>
      <c r="N23" s="18"/>
      <c r="O23" s="15" t="s">
        <v>69</v>
      </c>
      <c r="P23" s="15"/>
      <c r="Q23" s="15"/>
      <c r="R23" s="15"/>
      <c r="S23" s="15"/>
      <c r="T23" s="16"/>
    </row>
    <row r="24" spans="1:21" ht="16.5" customHeight="1" x14ac:dyDescent="0.15">
      <c r="A24" s="87" t="s">
        <v>70</v>
      </c>
      <c r="B24" s="15"/>
      <c r="C24" s="15"/>
      <c r="D24" s="15" t="s">
        <v>71</v>
      </c>
      <c r="E24" s="15"/>
      <c r="F24" s="15"/>
      <c r="G24" s="80"/>
      <c r="H24" s="15" t="s">
        <v>35</v>
      </c>
      <c r="I24" s="80"/>
      <c r="J24" s="15" t="s">
        <v>72</v>
      </c>
      <c r="K24" s="15"/>
      <c r="L24" s="15"/>
      <c r="M24" s="15"/>
      <c r="N24" s="15"/>
      <c r="O24" s="15"/>
      <c r="P24" s="15"/>
      <c r="Q24" s="15"/>
      <c r="R24" s="15"/>
      <c r="S24" s="15"/>
      <c r="T24" s="16"/>
    </row>
    <row r="25" spans="1:21" ht="18" customHeight="1" x14ac:dyDescent="0.15">
      <c r="A25" s="20" t="s">
        <v>73</v>
      </c>
      <c r="B25" s="15"/>
      <c r="C25" s="15"/>
      <c r="D25" s="15"/>
      <c r="E25" s="15"/>
      <c r="F25" s="15"/>
      <c r="G25" s="81" t="s">
        <v>39</v>
      </c>
      <c r="H25" s="15" t="s">
        <v>49</v>
      </c>
      <c r="I25" s="81" t="str">
        <f>IF($G$25="■","□","■")</f>
        <v>■</v>
      </c>
      <c r="J25" s="21" t="s">
        <v>74</v>
      </c>
      <c r="K25" s="21"/>
      <c r="L25" s="13"/>
      <c r="M25" s="15"/>
      <c r="N25" s="15"/>
      <c r="O25" s="90"/>
      <c r="P25" s="15"/>
      <c r="Q25" s="22"/>
      <c r="R25" s="22"/>
      <c r="S25" s="15"/>
      <c r="T25" s="16"/>
    </row>
    <row r="26" spans="1:21" s="88" customFormat="1" ht="30" customHeight="1" x14ac:dyDescent="0.15">
      <c r="A26" s="193" t="s">
        <v>75</v>
      </c>
      <c r="B26" s="194"/>
      <c r="C26" s="194"/>
      <c r="D26" s="194"/>
      <c r="E26" s="194"/>
      <c r="F26" s="194"/>
      <c r="G26" s="194"/>
      <c r="H26" s="194"/>
      <c r="I26" s="194"/>
      <c r="J26" s="194"/>
      <c r="K26" s="194"/>
      <c r="L26" s="194"/>
      <c r="M26" s="194"/>
      <c r="N26" s="194"/>
      <c r="O26" s="194"/>
      <c r="P26" s="194"/>
      <c r="Q26" s="194"/>
      <c r="R26" s="194"/>
      <c r="S26" s="194"/>
      <c r="T26" s="195"/>
    </row>
    <row r="27" spans="1:21" s="88" customFormat="1" ht="30" customHeight="1" x14ac:dyDescent="0.15">
      <c r="A27" s="204" t="s">
        <v>76</v>
      </c>
      <c r="B27" s="205"/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205"/>
      <c r="N27" s="205"/>
      <c r="O27" s="205"/>
      <c r="P27" s="205"/>
      <c r="Q27" s="205"/>
      <c r="R27" s="205"/>
      <c r="S27" s="205"/>
      <c r="T27" s="206"/>
    </row>
    <row r="28" spans="1:21" ht="16.5" customHeight="1" x14ac:dyDescent="0.15">
      <c r="A28" s="23"/>
      <c r="B28" s="24"/>
      <c r="C28" s="24"/>
      <c r="D28" s="24"/>
      <c r="E28" s="24"/>
      <c r="F28" s="24"/>
      <c r="G28" s="24"/>
      <c r="H28" s="156" t="s">
        <v>77</v>
      </c>
      <c r="I28" s="156"/>
      <c r="J28" s="156"/>
      <c r="K28" s="156"/>
      <c r="L28" s="82"/>
      <c r="M28" s="24" t="s">
        <v>78</v>
      </c>
      <c r="N28" s="209" t="s">
        <v>79</v>
      </c>
      <c r="O28" s="209"/>
      <c r="P28" s="24"/>
      <c r="Q28" s="83"/>
      <c r="R28" s="24"/>
      <c r="S28" s="24"/>
      <c r="T28" s="25"/>
    </row>
    <row r="29" spans="1:21" ht="16.5" customHeight="1" x14ac:dyDescent="0.15">
      <c r="A29" s="26" t="s">
        <v>80</v>
      </c>
      <c r="B29" s="27"/>
      <c r="C29" s="28" t="str">
        <f>IF($T$33=2,"承認年月日",IF($T$33=1,"申請年月日",""))</f>
        <v/>
      </c>
      <c r="D29" s="196"/>
      <c r="E29" s="196"/>
      <c r="F29" s="27"/>
      <c r="G29" s="27"/>
      <c r="H29" s="27"/>
      <c r="I29" s="27"/>
      <c r="J29" s="197" t="str">
        <f>IF(OR($T$33=1,$T$33=2),"文書番号","")</f>
        <v/>
      </c>
      <c r="K29" s="198"/>
      <c r="L29" s="29"/>
      <c r="M29" s="27"/>
      <c r="N29" s="197" t="s">
        <v>81</v>
      </c>
      <c r="O29" s="199"/>
      <c r="P29" s="99"/>
      <c r="Q29" s="84" t="s">
        <v>82</v>
      </c>
      <c r="R29" s="27"/>
      <c r="S29" s="27"/>
      <c r="T29" s="30"/>
    </row>
    <row r="30" spans="1:21" ht="21.75" customHeight="1" x14ac:dyDescent="0.15">
      <c r="A30" s="14"/>
      <c r="B30" s="34" t="str">
        <f>IF($T$33=2,"上記の兼業を学長に代わり承認します。",IF($T$33=1,"上記の兼業を申請します。",""))</f>
        <v/>
      </c>
      <c r="C30" s="18"/>
      <c r="D30" s="31"/>
      <c r="E30" s="31"/>
      <c r="F30" s="15"/>
      <c r="G30" s="15"/>
      <c r="H30" s="15"/>
      <c r="I30" s="15"/>
      <c r="J30" s="32"/>
      <c r="K30" s="32"/>
      <c r="L30" s="15"/>
      <c r="M30" s="15"/>
      <c r="N30" s="32"/>
      <c r="O30" s="32"/>
      <c r="P30" s="32"/>
      <c r="Q30" s="15"/>
      <c r="R30" s="15"/>
      <c r="S30" s="15"/>
      <c r="T30" s="16"/>
    </row>
    <row r="31" spans="1:21" ht="12" customHeight="1" x14ac:dyDescent="0.15">
      <c r="A31" s="14"/>
      <c r="B31" s="15"/>
      <c r="C31" s="101"/>
      <c r="D31" s="33"/>
      <c r="E31" s="31"/>
      <c r="F31" s="15"/>
      <c r="G31" s="15"/>
      <c r="H31" s="15"/>
      <c r="I31" s="15"/>
      <c r="J31" s="34" t="str">
        <f>IF(OR($T$33=2,$T$33=1),"学長もしくは、○○学部長、大学院○○研究科長など所属長名","")</f>
        <v/>
      </c>
      <c r="K31" s="35"/>
      <c r="M31" s="15"/>
      <c r="N31" s="21"/>
      <c r="O31" s="21"/>
      <c r="P31" s="32"/>
      <c r="Q31" s="32"/>
      <c r="R31" s="36" t="str">
        <f>IF(OR($T$33=1,$T$33=2),"【公印省略】","")</f>
        <v/>
      </c>
      <c r="S31" s="32"/>
      <c r="T31" s="16"/>
    </row>
    <row r="32" spans="1:21" ht="16.5" customHeight="1" x14ac:dyDescent="0.15">
      <c r="A32" s="37"/>
      <c r="B32" s="19"/>
      <c r="C32" s="19"/>
      <c r="D32" s="19"/>
      <c r="E32" s="19"/>
      <c r="F32" s="19"/>
      <c r="G32" s="19"/>
      <c r="H32" s="19"/>
      <c r="I32" s="19"/>
      <c r="J32" s="207"/>
      <c r="K32" s="207"/>
      <c r="L32" s="38"/>
      <c r="M32" s="19"/>
      <c r="N32" s="208"/>
      <c r="O32" s="208"/>
      <c r="P32" s="97"/>
      <c r="Q32" s="19"/>
      <c r="R32" s="19"/>
      <c r="S32" s="19"/>
      <c r="T32" s="39"/>
    </row>
    <row r="33" spans="1:20" ht="16.5" customHeight="1" x14ac:dyDescent="0.15">
      <c r="A33" s="76" t="s">
        <v>83</v>
      </c>
      <c r="B33" s="77"/>
      <c r="C33" s="98" t="str">
        <f>IF($T$33=1,"起案年月日",IF($T$33=2,"",""))</f>
        <v/>
      </c>
      <c r="D33" s="196"/>
      <c r="E33" s="196"/>
      <c r="F33" s="27"/>
      <c r="G33" s="197" t="str">
        <f>IF(T33=1,"承認年月日",IF(T33=2,"",""))</f>
        <v/>
      </c>
      <c r="H33" s="199"/>
      <c r="I33" s="199"/>
      <c r="J33" s="196"/>
      <c r="K33" s="210"/>
      <c r="L33" s="211"/>
      <c r="M33" s="197" t="str">
        <f>IF(OR($T$33=1,$T$33=2),"文書番号","")</f>
        <v/>
      </c>
      <c r="N33" s="198"/>
      <c r="O33" s="212"/>
      <c r="P33" s="213"/>
      <c r="Q33" s="214"/>
      <c r="R33" s="183" t="s">
        <v>84</v>
      </c>
      <c r="S33" s="184"/>
      <c r="T33" s="30" t="s">
        <v>85</v>
      </c>
    </row>
    <row r="34" spans="1:20" ht="21.75" customHeight="1" x14ac:dyDescent="0.15">
      <c r="A34" s="20"/>
      <c r="B34" s="34" t="str">
        <f>IF($T$32=1,"貴機関から依頼のありました上記の兼業に従事することは、差し支えありません。","")</f>
        <v/>
      </c>
      <c r="C34" s="15" t="str">
        <f>IF($T$33=1,"貴機関から依頼のありました上記の兼業に従事することは、差し支えありません。","")</f>
        <v/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</row>
    <row r="35" spans="1:20" ht="12" customHeight="1" x14ac:dyDescent="0.15">
      <c r="A35" s="20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78" t="str">
        <f>IF($T$33=1,"国立大学法人　岡山大学長　　　　那　須　　保　友","")</f>
        <v/>
      </c>
      <c r="M35" s="36"/>
      <c r="N35" s="36"/>
      <c r="O35" s="79"/>
      <c r="P35" s="79"/>
      <c r="Q35" s="15"/>
      <c r="R35" s="36" t="str">
        <f>IF($T$33=1,"【公印省略】","")</f>
        <v/>
      </c>
      <c r="S35" s="36"/>
      <c r="T35" s="16"/>
    </row>
    <row r="36" spans="1:20" x14ac:dyDescent="0.15">
      <c r="A36" s="3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39"/>
    </row>
  </sheetData>
  <sheetProtection selectLockedCells="1"/>
  <protectedRanges>
    <protectedRange password="CF44" sqref="U21:IV24" name="範囲2_1_1"/>
    <protectedRange password="CF7A" sqref="U2:IV2" name="範囲1_3_1_1"/>
    <protectedRange password="CF7A" sqref="U10:IV20" name="範囲1_2_1"/>
    <protectedRange password="CF7A" sqref="U3:IV9" name="範囲1_1_2"/>
    <protectedRange password="CF44" sqref="U25:IV27" name="範囲2_1_1_1"/>
    <protectedRange password="CF44" sqref="P23:T23" name="範囲2_1_1_2"/>
    <protectedRange password="CF44" sqref="A21:L24 M21:T22 M24:T24 M23:O23" name="範囲2_1_1_1_1"/>
    <protectedRange password="CF44" sqref="A25:B25 O25:T25 D25:L25 O28:T28 A28:G28 I28" name="範囲2_1_1_1_1_1"/>
    <protectedRange password="CF0E" sqref="A33:B35 C34:T35 F33:L33 O33:T33" name="範囲3_1"/>
    <protectedRange password="CF0E" sqref="C33" name="範囲3_1_2_1"/>
    <protectedRange password="CF0E" sqref="B30" name="範囲3_3_1"/>
    <protectedRange password="CF44" sqref="A26:I27 O26:T27 L26:L27" name="範囲2_1_1_1_1_1_2"/>
    <protectedRange password="CF7A" sqref="A2:P2 S2:T2" name="範囲1_3_1_1_1"/>
    <protectedRange password="CF7A" sqref="M10:M19 L15 A18:A20 A10:A13 A15:A16 G10 B10:F20 H10:H20 G12:G20 L10:L13 I10:I13 J11:J12 K10:K11 K13:K15 P13:Q13 R10:T20 N10:N20 O10:Q12 I14:J20 O14:Q20 K17:L20" name="範囲1_2_1_1"/>
    <protectedRange password="CF7A" sqref="L14 L28" name="範囲1_1_1_1_1"/>
    <protectedRange password="CF7A" sqref="J9 L8:M8 A3:H9 L9:O9 L3:O7 I3:K8 P3:T9" name="範囲1_1_2_1"/>
    <protectedRange password="CF7A" sqref="Q2:R2" name="範囲1_3_1_1_1_1"/>
    <protectedRange password="CF7A" sqref="K16:L16" name="範囲1_2_1_3"/>
  </protectedRanges>
  <mergeCells count="63">
    <mergeCell ref="D33:E33"/>
    <mergeCell ref="G33:I33"/>
    <mergeCell ref="J33:L33"/>
    <mergeCell ref="M33:N33"/>
    <mergeCell ref="O33:Q33"/>
    <mergeCell ref="R33:S33"/>
    <mergeCell ref="A9:F12"/>
    <mergeCell ref="S10:T10"/>
    <mergeCell ref="A26:T26"/>
    <mergeCell ref="D29:E29"/>
    <mergeCell ref="J29:K29"/>
    <mergeCell ref="N29:O29"/>
    <mergeCell ref="L10:M10"/>
    <mergeCell ref="I17:J17"/>
    <mergeCell ref="K17:M17"/>
    <mergeCell ref="Q17:S17"/>
    <mergeCell ref="A27:T27"/>
    <mergeCell ref="J15:K15"/>
    <mergeCell ref="J32:K32"/>
    <mergeCell ref="N32:O32"/>
    <mergeCell ref="N28:O28"/>
    <mergeCell ref="M19:M20"/>
    <mergeCell ref="H28:K28"/>
    <mergeCell ref="R19:T20"/>
    <mergeCell ref="J6:T6"/>
    <mergeCell ref="J7:T7"/>
    <mergeCell ref="G10:H13"/>
    <mergeCell ref="I13:K13"/>
    <mergeCell ref="N10:P10"/>
    <mergeCell ref="N14:P14"/>
    <mergeCell ref="I10:J10"/>
    <mergeCell ref="R13:T13"/>
    <mergeCell ref="J14:K14"/>
    <mergeCell ref="G9:H9"/>
    <mergeCell ref="K9:L9"/>
    <mergeCell ref="L12:S12"/>
    <mergeCell ref="J12:K12"/>
    <mergeCell ref="J5:T5"/>
    <mergeCell ref="A13:A14"/>
    <mergeCell ref="G14:H15"/>
    <mergeCell ref="M14:M15"/>
    <mergeCell ref="A15:A18"/>
    <mergeCell ref="B16:F18"/>
    <mergeCell ref="C15:F15"/>
    <mergeCell ref="G17:H17"/>
    <mergeCell ref="E13:F13"/>
    <mergeCell ref="C14:F14"/>
    <mergeCell ref="N9:T9"/>
    <mergeCell ref="M11:T11"/>
    <mergeCell ref="C1:O1"/>
    <mergeCell ref="G2:H2"/>
    <mergeCell ref="B4:F4"/>
    <mergeCell ref="B5:F5"/>
    <mergeCell ref="B7:F7"/>
    <mergeCell ref="B6:F6"/>
    <mergeCell ref="G3:G8"/>
    <mergeCell ref="J2:M2"/>
    <mergeCell ref="A8:F8"/>
    <mergeCell ref="J4:T4"/>
    <mergeCell ref="Q2:R2"/>
    <mergeCell ref="J8:K8"/>
    <mergeCell ref="M8:T8"/>
    <mergeCell ref="J3:T3"/>
  </mergeCells>
  <phoneticPr fontId="2"/>
  <conditionalFormatting sqref="B4:F5">
    <cfRule type="containsBlanks" dxfId="56" priority="84" stopIfTrue="1">
      <formula>LEN(TRIM(B4))=0</formula>
    </cfRule>
  </conditionalFormatting>
  <conditionalFormatting sqref="D29:E29">
    <cfRule type="cellIs" dxfId="55" priority="26" stopIfTrue="1" operator="between">
      <formula>44927</formula>
      <formula>45291</formula>
    </cfRule>
    <cfRule type="cellIs" dxfId="54" priority="27" stopIfTrue="1" operator="between">
      <formula>44562</formula>
      <formula>44926</formula>
    </cfRule>
    <cfRule type="cellIs" dxfId="53" priority="28" stopIfTrue="1" operator="between">
      <formula>44197</formula>
      <formula>44561</formula>
    </cfRule>
    <cfRule type="cellIs" dxfId="52" priority="29" stopIfTrue="1" operator="between">
      <formula>43831</formula>
      <formula>44196</formula>
    </cfRule>
    <cfRule type="cellIs" dxfId="51" priority="30" stopIfTrue="1" operator="between">
      <formula>43586</formula>
      <formula>43830</formula>
    </cfRule>
    <cfRule type="cellIs" dxfId="50" priority="25" stopIfTrue="1" operator="between">
      <formula>45292</formula>
      <formula>45657</formula>
    </cfRule>
  </conditionalFormatting>
  <conditionalFormatting sqref="D33:E33">
    <cfRule type="cellIs" dxfId="49" priority="19" stopIfTrue="1" operator="between">
      <formula>45292</formula>
      <formula>45657</formula>
    </cfRule>
    <cfRule type="cellIs" dxfId="48" priority="20" stopIfTrue="1" operator="between">
      <formula>44927</formula>
      <formula>45291</formula>
    </cfRule>
    <cfRule type="cellIs" dxfId="47" priority="21" stopIfTrue="1" operator="between">
      <formula>44562</formula>
      <formula>44926</formula>
    </cfRule>
    <cfRule type="cellIs" dxfId="46" priority="22" stopIfTrue="1" operator="between">
      <formula>44197</formula>
      <formula>44561</formula>
    </cfRule>
    <cfRule type="cellIs" dxfId="45" priority="23" stopIfTrue="1" operator="between">
      <formula>43831</formula>
      <formula>44196</formula>
    </cfRule>
    <cfRule type="cellIs" dxfId="44" priority="24" stopIfTrue="1" operator="between">
      <formula>43586</formula>
      <formula>43830</formula>
    </cfRule>
  </conditionalFormatting>
  <conditionalFormatting sqref="I16">
    <cfRule type="expression" dxfId="43" priority="71" stopIfTrue="1">
      <formula>$L$16&gt;0</formula>
    </cfRule>
    <cfRule type="cellIs" dxfId="42" priority="72" stopIfTrue="1" operator="equal">
      <formula>"■"</formula>
    </cfRule>
  </conditionalFormatting>
  <conditionalFormatting sqref="J33:L33">
    <cfRule type="cellIs" dxfId="41" priority="13" stopIfTrue="1" operator="between">
      <formula>45292</formula>
      <formula>45657</formula>
    </cfRule>
    <cfRule type="cellIs" dxfId="40" priority="14" stopIfTrue="1" operator="between">
      <formula>44927</formula>
      <formula>45291</formula>
    </cfRule>
    <cfRule type="cellIs" dxfId="39" priority="15" stopIfTrue="1" operator="between">
      <formula>44562</formula>
      <formula>44926</formula>
    </cfRule>
    <cfRule type="cellIs" dxfId="38" priority="16" stopIfTrue="1" operator="between">
      <formula>44197</formula>
      <formula>44561</formula>
    </cfRule>
    <cfRule type="cellIs" dxfId="37" priority="17" stopIfTrue="1" operator="between">
      <formula>43831</formula>
      <formula>44196</formula>
    </cfRule>
    <cfRule type="cellIs" dxfId="36" priority="18" stopIfTrue="1" operator="between">
      <formula>43586</formula>
      <formula>43830</formula>
    </cfRule>
  </conditionalFormatting>
  <conditionalFormatting sqref="J3:T4 J6:T7 B7:F7 J8:K8 M8:T8 A9:F12 C13 E13:F13 C14:F15 B16:F18">
    <cfRule type="containsBlanks" dxfId="35" priority="85" stopIfTrue="1">
      <formula>LEN(TRIM(A3))=0</formula>
    </cfRule>
  </conditionalFormatting>
  <conditionalFormatting sqref="K10">
    <cfRule type="containsBlanks" dxfId="34" priority="88" stopIfTrue="1">
      <formula>LEN(TRIM(K10))=0</formula>
    </cfRule>
  </conditionalFormatting>
  <conditionalFormatting sqref="K16">
    <cfRule type="containsBlanks" dxfId="33" priority="80" stopIfTrue="1">
      <formula>LEN(TRIM(K16))=0</formula>
    </cfRule>
  </conditionalFormatting>
  <conditionalFormatting sqref="K16:L16">
    <cfRule type="notContainsBlanks" priority="5" stopIfTrue="1">
      <formula>LEN(TRIM(K16))&gt;0</formula>
    </cfRule>
    <cfRule type="expression" dxfId="32" priority="6" stopIfTrue="1">
      <formula>$I16="□"</formula>
    </cfRule>
  </conditionalFormatting>
  <conditionalFormatting sqref="L14">
    <cfRule type="cellIs" dxfId="31" priority="78" stopIfTrue="1" operator="equal">
      <formula>0</formula>
    </cfRule>
    <cfRule type="expression" dxfId="30" priority="79" stopIfTrue="1">
      <formula>$L$15&gt;0</formula>
    </cfRule>
  </conditionalFormatting>
  <conditionalFormatting sqref="L14:L15">
    <cfRule type="cellIs" dxfId="29" priority="51" stopIfTrue="1" operator="between">
      <formula>43586</formula>
      <formula>43830</formula>
    </cfRule>
    <cfRule type="cellIs" dxfId="28" priority="50" stopIfTrue="1" operator="between">
      <formula>43831</formula>
      <formula>44196</formula>
    </cfRule>
    <cfRule type="cellIs" dxfId="27" priority="49" stopIfTrue="1" operator="between">
      <formula>44197</formula>
      <formula>44561</formula>
    </cfRule>
    <cfRule type="cellIs" dxfId="26" priority="48" stopIfTrue="1" operator="between">
      <formula>44562</formula>
      <formula>44926</formula>
    </cfRule>
    <cfRule type="cellIs" dxfId="25" priority="46" stopIfTrue="1" operator="between">
      <formula>45292</formula>
      <formula>45657</formula>
    </cfRule>
    <cfRule type="cellIs" dxfId="24" priority="47" stopIfTrue="1" operator="between">
      <formula>44927</formula>
      <formula>45291</formula>
    </cfRule>
  </conditionalFormatting>
  <conditionalFormatting sqref="L15">
    <cfRule type="expression" priority="4" stopIfTrue="1">
      <formula>$I$15="□"</formula>
    </cfRule>
  </conditionalFormatting>
  <conditionalFormatting sqref="L15:L16">
    <cfRule type="containsBlanks" dxfId="23" priority="90" stopIfTrue="1">
      <formula>LEN(TRIM(L15))=0</formula>
    </cfRule>
  </conditionalFormatting>
  <conditionalFormatting sqref="L28">
    <cfRule type="cellIs" dxfId="22" priority="33" stopIfTrue="1" operator="between">
      <formula>44562</formula>
      <formula>44926</formula>
    </cfRule>
    <cfRule type="cellIs" dxfId="21" priority="34" stopIfTrue="1" operator="between">
      <formula>44197</formula>
      <formula>44561</formula>
    </cfRule>
    <cfRule type="cellIs" dxfId="20" priority="36" stopIfTrue="1" operator="between">
      <formula>43586</formula>
      <formula>43830</formula>
    </cfRule>
    <cfRule type="cellIs" dxfId="19" priority="35" stopIfTrue="1" operator="between">
      <formula>43831</formula>
      <formula>44196</formula>
    </cfRule>
    <cfRule type="cellIs" dxfId="18" priority="31" stopIfTrue="1" operator="between">
      <formula>45292</formula>
      <formula>45657</formula>
    </cfRule>
    <cfRule type="cellIs" dxfId="17" priority="32" stopIfTrue="1" operator="between">
      <formula>44927</formula>
      <formula>45291</formula>
    </cfRule>
  </conditionalFormatting>
  <conditionalFormatting sqref="P19">
    <cfRule type="expression" dxfId="16" priority="68" stopIfTrue="1">
      <formula>$N$19="□"</formula>
    </cfRule>
    <cfRule type="expression" dxfId="15" priority="69" stopIfTrue="1">
      <formula>$I$14="■"</formula>
    </cfRule>
  </conditionalFormatting>
  <conditionalFormatting sqref="Q10 S10:T10 J11 L11 L13">
    <cfRule type="containsBlanks" dxfId="14" priority="89" stopIfTrue="1">
      <formula>LEN(TRIM(J10))=0</formula>
    </cfRule>
  </conditionalFormatting>
  <conditionalFormatting sqref="Q14">
    <cfRule type="cellIs" dxfId="13" priority="39" stopIfTrue="1" operator="between">
      <formula>45292</formula>
      <formula>45657</formula>
    </cfRule>
    <cfRule type="cellIs" dxfId="12" priority="44" stopIfTrue="1" operator="between">
      <formula>43586</formula>
      <formula>43830</formula>
    </cfRule>
    <cfRule type="cellIs" dxfId="11" priority="43" stopIfTrue="1" operator="between">
      <formula>43831</formula>
      <formula>44196</formula>
    </cfRule>
    <cfRule type="cellIs" dxfId="10" priority="42" stopIfTrue="1" operator="between">
      <formula>44197</formula>
      <formula>44561</formula>
    </cfRule>
    <cfRule type="cellIs" dxfId="9" priority="41" stopIfTrue="1" operator="between">
      <formula>44562</formula>
      <formula>44926</formula>
    </cfRule>
    <cfRule type="cellIs" dxfId="8" priority="40" stopIfTrue="1" operator="between">
      <formula>44927</formula>
      <formula>45291</formula>
    </cfRule>
    <cfRule type="containsBlanks" dxfId="7" priority="92" stopIfTrue="1">
      <formula>LEN(TRIM(Q14))=0</formula>
    </cfRule>
  </conditionalFormatting>
  <conditionalFormatting sqref="Q2:R2">
    <cfRule type="cellIs" dxfId="6" priority="58" stopIfTrue="1" operator="between">
      <formula>45292</formula>
      <formula>45657</formula>
    </cfRule>
    <cfRule type="cellIs" dxfId="5" priority="59" stopIfTrue="1" operator="between">
      <formula>44927</formula>
      <formula>45291</formula>
    </cfRule>
    <cfRule type="cellIs" dxfId="4" priority="60" stopIfTrue="1" operator="between">
      <formula>44562</formula>
      <formula>44926</formula>
    </cfRule>
    <cfRule type="cellIs" dxfId="3" priority="61" stopIfTrue="1" operator="between">
      <formula>44197</formula>
      <formula>44561</formula>
    </cfRule>
    <cfRule type="cellIs" dxfId="2" priority="62" stopIfTrue="1" operator="between">
      <formula>43831</formula>
      <formula>44196</formula>
    </cfRule>
    <cfRule type="containsBlanks" dxfId="1" priority="86" stopIfTrue="1">
      <formula>LEN(TRIM(Q2))=0</formula>
    </cfRule>
    <cfRule type="cellIs" dxfId="0" priority="63" stopIfTrue="1" operator="between">
      <formula>43586</formula>
      <formula>43830</formula>
    </cfRule>
  </conditionalFormatting>
  <dataValidations count="13">
    <dataValidation imeMode="off" allowBlank="1" showInputMessage="1" showErrorMessage="1" sqref="I24 G24 B6:F6 K9:L9 L13 J6:T6 J3:T3 M8 S10:T10 Q10 L11 Q13:Q14 P2:T2 L15:L16" xr:uid="{0F52650C-E5C5-43E8-A028-630B067B9452}"/>
    <dataValidation type="list" showInputMessage="1" showErrorMessage="1" sqref="P19 P16" xr:uid="{C81997B4-7543-4513-B826-61E088D9CC13}">
      <formula1>"□,■"</formula1>
    </dataValidation>
    <dataValidation operator="greaterThanOrEqual" allowBlank="1" showInputMessage="1" showErrorMessage="1" sqref="D31" xr:uid="{43CCB445-518F-47C9-8504-029F19AF4ABA}"/>
    <dataValidation type="list" allowBlank="1" showInputMessage="1" showErrorMessage="1" sqref="Q29" xr:uid="{27942E22-E8FF-4133-A61C-B58FD1ED34F8}">
      <formula1>"　　,新規,継続"</formula1>
    </dataValidation>
    <dataValidation type="date" operator="greaterThanOrEqual" allowBlank="1" showInputMessage="1" showErrorMessage="1" sqref="L32 D30" xr:uid="{D26033A4-B3BC-4A7F-AB22-109249C9050D}">
      <formula1>38808</formula1>
    </dataValidation>
    <dataValidation type="list" allowBlank="1" showInputMessage="1" showErrorMessage="1" sqref="G25 I16 B20 P20 J20 F20 I14" xr:uid="{9B2B8C5B-59B5-4D62-9860-1C0F2FBB686B}">
      <formula1>"□,■"</formula1>
    </dataValidation>
    <dataValidation type="list" allowBlank="1" showInputMessage="1" showErrorMessage="1" sqref="B7:F7" xr:uid="{C889DC70-A838-4AB8-83A2-B966B961E19F}">
      <formula1>",国・地方公共団体・国・地方の関係機関等,独立行政法人・国立大学法人,学校法人,医療事業者（国・地方公共団体設置のものを除く）,財団法人・社団法人,特定非営利活動法人（NPO法人）,営利企業,その他"</formula1>
    </dataValidation>
    <dataValidation type="list" allowBlank="1" showInputMessage="1" showErrorMessage="1" sqref="B23 N23" xr:uid="{2D0BD287-1C3B-4442-8891-967764A18BF2}">
      <formula1>"　,□,■"</formula1>
    </dataValidation>
    <dataValidation type="list" allowBlank="1" showInputMessage="1" showErrorMessage="1" sqref="K16" xr:uid="{71161E00-FC71-455B-8ABF-F6445FD80B34}">
      <formula1>"　,１年,１月,１週間,１日,１回,期間内,１時間,1課題,1コマ"</formula1>
    </dataValidation>
    <dataValidation type="list" allowBlank="1" showInputMessage="1" showErrorMessage="1" sqref="J11" xr:uid="{0AEF55F9-2BF7-485D-820B-9991FD017A0C}">
      <formula1>"　,期間内,年,月,週,年度内"</formula1>
    </dataValidation>
    <dataValidation type="list" allowBlank="1" showInputMessage="1" showErrorMessage="1" sqref="K10" xr:uid="{E37E24B1-39AD-418D-A146-1520F05141BD}">
      <formula1>"　,月,火,水,木,金,土,日"</formula1>
    </dataValidation>
    <dataValidation imeMode="off" operator="greaterThanOrEqual" allowBlank="1" showInputMessage="1" showErrorMessage="1" sqref="D29:E29 L29 D33:E33" xr:uid="{5B1DF731-262A-4BBF-8CD8-FF2161BC4826}"/>
    <dataValidation type="list" allowBlank="1" showInputMessage="1" showErrorMessage="1" sqref="T33" xr:uid="{EBA41C17-3D16-4D4E-AD9E-8DA720C9FAF3}">
      <formula1>"　,１,２"</formula1>
    </dataValidation>
  </dataValidations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20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入力シート</vt:lpstr>
      <vt:lpstr>入力シート!Print_Area</vt:lpstr>
    </vt:vector>
  </TitlesOfParts>
  <Manager/>
  <Company>岡山大学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fujita-s</dc:creator>
  <cp:keywords/>
  <dc:description/>
  <cp:lastModifiedBy>浅田 優理子</cp:lastModifiedBy>
  <cp:revision/>
  <dcterms:created xsi:type="dcterms:W3CDTF">2006-12-14T02:03:30Z</dcterms:created>
  <dcterms:modified xsi:type="dcterms:W3CDTF">2026-09-15T06:07:53Z</dcterms:modified>
  <cp:category/>
  <cp:contentStatus/>
</cp:coreProperties>
</file>